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3040" windowHeight="9228" activeTab="2"/>
  </bookViews>
  <sheets>
    <sheet name="Tables" sheetId="1" r:id="rId1"/>
    <sheet name="Logic in Excel" sheetId="2" r:id="rId2"/>
    <sheet name="Logic DAX" sheetId="3" r:id="rId3"/>
  </sheets>
  <definedNames>
    <definedName name="_xlcn.LinkedTable_Date1" hidden="1">Date[]</definedName>
    <definedName name="_xlcn.LinkedTable_Plan1" hidden="1">Plan[]</definedName>
    <definedName name="_xlcn.LinkedTable_Products1" hidden="1">Products[]</definedName>
    <definedName name="_xlcn.LinkedTable_Sales1" hidden="1">Sales[]</definedName>
  </definedNames>
  <calcPr calcId="171027"/>
  <pivotCaches>
    <pivotCache cacheId="85" r:id="rId4"/>
    <pivotCache cacheId="88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ales-65da6f19-cc8c-4adb-9b4f-f88d9925e6a9" name="Sales" connection="LinkedTable_Sales"/>
          <x15:modelTable id="Products-880e2f84-b414-4f66-85f9-4585fcd49666" name="Products" connection="LinkedTable_Products"/>
          <x15:modelTable id="Plan-7e674927-f2ed-4824-8c80-7959a4bfe9ef" name="Plan" connection="LinkedTable_Plan"/>
          <x15:modelTable id="Date-4a48d5bc-fc6e-4eb0-b45e-2151d2e87bba" name="Date" connection="LinkedTable_Date"/>
        </x15:modelTables>
        <x15:modelRelationships>
          <x15:modelRelationship fromTable="Sales" fromColumn="Month" toTable="Date" toColumn="DateValue"/>
          <x15:modelRelationship fromTable="Sales" fromColumn="ProductKey" toTable="Products" toColumn="ProductKey"/>
          <x15:modelRelationship fromTable="Plan" fromColumn="Month" toTable="Date" toColumn="DateValue"/>
        </x15:modelRelationships>
      </x15:dataModel>
    </ext>
  </extLst>
</workbook>
</file>

<file path=xl/calcChain.xml><?xml version="1.0" encoding="utf-8"?>
<calcChain xmlns="http://schemas.openxmlformats.org/spreadsheetml/2006/main">
  <c r="E4" i="2" l="1"/>
  <c r="G7" i="2" l="1"/>
  <c r="H7" i="2" s="1"/>
  <c r="I7" i="2" s="1"/>
  <c r="G8" i="2"/>
  <c r="H8" i="2" s="1"/>
  <c r="I8" i="2" s="1"/>
  <c r="G9" i="2"/>
  <c r="H9" i="2" s="1"/>
  <c r="I9" i="2" s="1"/>
  <c r="G10" i="2"/>
  <c r="H10" i="2" s="1"/>
  <c r="I10" i="2" s="1"/>
  <c r="G11" i="2"/>
  <c r="G12" i="2"/>
  <c r="H12" i="2" s="1"/>
  <c r="I12" i="2" s="1"/>
  <c r="G13" i="2"/>
  <c r="H13" i="2" s="1"/>
  <c r="I13" i="2" s="1"/>
  <c r="G14" i="2"/>
  <c r="H14" i="2" s="1"/>
  <c r="I14" i="2" s="1"/>
  <c r="G15" i="2"/>
  <c r="H15" i="2" s="1"/>
  <c r="I15" i="2" s="1"/>
  <c r="G16" i="2"/>
  <c r="H16" i="2" s="1"/>
  <c r="I16" i="2" s="1"/>
  <c r="G6" i="2"/>
  <c r="H6" i="2" s="1"/>
  <c r="I6" i="2" s="1"/>
  <c r="H11" i="2"/>
  <c r="I11" i="2" s="1"/>
  <c r="H17" i="2"/>
  <c r="I17" i="2" s="1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5" i="2" l="1"/>
  <c r="E18" i="2" s="1"/>
  <c r="J7" i="2"/>
  <c r="K7" i="2" s="1"/>
  <c r="J6" i="2"/>
  <c r="K6" i="2" s="1"/>
  <c r="J14" i="2"/>
  <c r="K14" i="2" s="1"/>
  <c r="J17" i="2"/>
  <c r="K17" i="2" s="1"/>
  <c r="J13" i="2"/>
  <c r="K13" i="2" s="1"/>
  <c r="J9" i="2"/>
  <c r="K9" i="2" s="1"/>
  <c r="J16" i="2"/>
  <c r="K16" i="2" s="1"/>
  <c r="J12" i="2"/>
  <c r="K12" i="2" s="1"/>
  <c r="J8" i="2"/>
  <c r="K8" i="2" s="1"/>
  <c r="J10" i="2"/>
  <c r="K10" i="2" s="1"/>
  <c r="J15" i="2"/>
  <c r="K15" i="2" s="1"/>
  <c r="J11" i="2"/>
  <c r="K11" i="2" s="1"/>
</calcChain>
</file>

<file path=xl/connections.xml><?xml version="1.0" encoding="utf-8"?>
<connections xmlns="http://schemas.openxmlformats.org/spreadsheetml/2006/main">
  <connection id="1" name="LinkedTable_Date" type="102" refreshedVersion="5" minRefreshableVersion="5">
    <extLst>
      <ext xmlns:x15="http://schemas.microsoft.com/office/spreadsheetml/2010/11/main" uri="{DE250136-89BD-433C-8126-D09CA5730AF9}">
        <x15:connection id="Date-4a48d5bc-fc6e-4eb0-b45e-2151d2e87bba">
          <x15:rangePr sourceName="_xlcn.LinkedTable_Date1"/>
        </x15:connection>
      </ext>
    </extLst>
  </connection>
  <connection id="2" name="LinkedTable_Plan" type="102" refreshedVersion="5" minRefreshableVersion="5">
    <extLst>
      <ext xmlns:x15="http://schemas.microsoft.com/office/spreadsheetml/2010/11/main" uri="{DE250136-89BD-433C-8126-D09CA5730AF9}">
        <x15:connection id="Plan-7e674927-f2ed-4824-8c80-7959a4bfe9ef">
          <x15:rangePr sourceName="_xlcn.LinkedTable_Plan1"/>
        </x15:connection>
      </ext>
    </extLst>
  </connection>
  <connection id="3" name="LinkedTable_Products" type="102" refreshedVersion="5" minRefreshableVersion="5">
    <extLst>
      <ext xmlns:x15="http://schemas.microsoft.com/office/spreadsheetml/2010/11/main" uri="{DE250136-89BD-433C-8126-D09CA5730AF9}">
        <x15:connection id="Products-880e2f84-b414-4f66-85f9-4585fcd49666">
          <x15:rangePr sourceName="_xlcn.LinkedTable_Products1"/>
        </x15:connection>
      </ext>
    </extLst>
  </connection>
  <connection id="4" name="LinkedTable_Sales" type="102" refreshedVersion="5" minRefreshableVersion="5">
    <extLst>
      <ext xmlns:x15="http://schemas.microsoft.com/office/spreadsheetml/2010/11/main" uri="{DE250136-89BD-433C-8126-D09CA5730AF9}">
        <x15:connection id="Sales-65da6f19-cc8c-4adb-9b4f-f88d9925e6a9">
          <x15:rangePr sourceName="_xlcn.LinkedTable_Sales1"/>
        </x15:connection>
      </ext>
    </extLst>
  </connection>
  <connection id="5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Products].[ProductName].&amp;[Mountain Bikes]}"/>
    <s v="{[Products].[ProductName].&amp;[Touring Bikes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<sst xmlns="http://schemas.openxmlformats.org/spreadsheetml/2006/main" count="119" uniqueCount="52">
  <si>
    <t>Month</t>
  </si>
  <si>
    <t>Value</t>
  </si>
  <si>
    <t>ProductKey</t>
  </si>
  <si>
    <t>P1</t>
  </si>
  <si>
    <t>P2</t>
  </si>
  <si>
    <t>P3</t>
  </si>
  <si>
    <t>Road Bikes</t>
  </si>
  <si>
    <t>Mountain Bikes</t>
  </si>
  <si>
    <t>Touring Bikes</t>
  </si>
  <si>
    <t>ProductName</t>
  </si>
  <si>
    <t>DateValue</t>
  </si>
  <si>
    <t>ExpectedGrowth</t>
  </si>
  <si>
    <t>Sales</t>
  </si>
  <si>
    <t>Row Labels</t>
  </si>
  <si>
    <t>Grand Total</t>
  </si>
  <si>
    <t>Jän 2015</t>
  </si>
  <si>
    <t>Feb 2015</t>
  </si>
  <si>
    <t>Mär 2015</t>
  </si>
  <si>
    <t>Apr 2015</t>
  </si>
  <si>
    <t>Planned Growthrate</t>
  </si>
  <si>
    <t>Mai 2015</t>
  </si>
  <si>
    <t>Jun 2015</t>
  </si>
  <si>
    <t>Jul 2015</t>
  </si>
  <si>
    <t>Aug 2015</t>
  </si>
  <si>
    <t>Sep 2015</t>
  </si>
  <si>
    <t>Okt 2015</t>
  </si>
  <si>
    <t>Nov 2015</t>
  </si>
  <si>
    <t>Dez 2015</t>
  </si>
  <si>
    <t>Expected End Result</t>
  </si>
  <si>
    <t>Last Sales</t>
  </si>
  <si>
    <t>Multiply With</t>
  </si>
  <si>
    <t>LN</t>
  </si>
  <si>
    <t>Cumulation</t>
  </si>
  <si>
    <t>EXP</t>
  </si>
  <si>
    <t>Sales ForeCast</t>
  </si>
  <si>
    <t>MultiplyBy</t>
  </si>
  <si>
    <t>Cumulated LN</t>
  </si>
  <si>
    <t>Exp</t>
  </si>
  <si>
    <t>Sales ForeCast PRODUCTX</t>
  </si>
  <si>
    <t>Jän 2014</t>
  </si>
  <si>
    <t>Feb 2014</t>
  </si>
  <si>
    <t>Mär 2014</t>
  </si>
  <si>
    <t>Apr 2014</t>
  </si>
  <si>
    <t>Mai 2014</t>
  </si>
  <si>
    <t>Jun 2014</t>
  </si>
  <si>
    <t>Jul 2014</t>
  </si>
  <si>
    <t>Aug 2014</t>
  </si>
  <si>
    <t>Sep 2014</t>
  </si>
  <si>
    <t>Okt 2014</t>
  </si>
  <si>
    <t>Nov 2014</t>
  </si>
  <si>
    <t>Dez 2014</t>
  </si>
  <si>
    <t>Sales ForeCast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</si>
</sst>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0.0000"/>
    <numFmt numFmtId="166" formatCode="#,##0.0000"/>
    <numFmt numFmtId="168" formatCode="0.00\ %;\-0.00\ %;0.00\ %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14" fontId="0" fillId="2" borderId="1" xfId="0" applyNumberFormat="1" applyFont="1" applyFill="1" applyBorder="1"/>
    <xf numFmtId="14" fontId="0" fillId="0" borderId="1" xfId="0" applyNumberFormat="1" applyFont="1" applyBorder="1"/>
    <xf numFmtId="9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2" fontId="0" fillId="0" borderId="0" xfId="0" applyNumberFormat="1"/>
    <xf numFmtId="2" fontId="0" fillId="0" borderId="2" xfId="0" applyNumberFormat="1" applyBorder="1"/>
    <xf numFmtId="0" fontId="0" fillId="0" borderId="0" xfId="0" applyNumberFormat="1"/>
    <xf numFmtId="165" fontId="0" fillId="0" borderId="0" xfId="0" applyNumberFormat="1"/>
    <xf numFmtId="166" fontId="0" fillId="0" borderId="0" xfId="0" applyNumberFormat="1"/>
    <xf numFmtId="168" fontId="0" fillId="0" borderId="0" xfId="0" applyNumberFormat="1"/>
  </cellXfs>
  <cellStyles count="1">
    <cellStyle name="Normal" xfId="0" builtinId="0"/>
  </cellStyles>
  <dxfs count="4"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dd/mm/yyyy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7" formatCode="dd/mm/yyyy"/>
    </dxf>
    <dxf>
      <numFmt numFmtId="167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34" Type="http://schemas.openxmlformats.org/officeDocument/2006/relationships/customXml" Target="../customXml/item22.xml"/><Relationship Id="rId7" Type="http://schemas.openxmlformats.org/officeDocument/2006/relationships/connections" Target="connections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33" Type="http://schemas.openxmlformats.org/officeDocument/2006/relationships/customXml" Target="../customXml/item2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29" Type="http://schemas.openxmlformats.org/officeDocument/2006/relationships/customXml" Target="../customXml/item17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2.xml"/><Relationship Id="rId32" Type="http://schemas.openxmlformats.org/officeDocument/2006/relationships/customXml" Target="../customXml/item20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heetMetadata" Target="metadata.xml"/><Relationship Id="rId19" Type="http://schemas.openxmlformats.org/officeDocument/2006/relationships/customXml" Target="../customXml/item7.xml"/><Relationship Id="rId31" Type="http://schemas.openxmlformats.org/officeDocument/2006/relationships/customXml" Target="../customXml/item19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Relationship Id="rId30" Type="http://schemas.openxmlformats.org/officeDocument/2006/relationships/customXml" Target="../customXml/item18.xml"/><Relationship Id="rId35" Type="http://schemas.openxmlformats.org/officeDocument/2006/relationships/customXml" Target="../customXml/item2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Gerhard Brückl" refreshedDate="42585.650116087963" createdVersion="5" refreshedVersion="6" minRefreshableVersion="3" recordCount="0" supportSubquery="1" supportAdvancedDrill="1">
  <cacheSource type="external" connectionId="5"/>
  <cacheFields count="12">
    <cacheField name="[Measures].[Sales]" caption="Sales" numFmtId="0" hierarchy="12" level="32767"/>
    <cacheField name="[Products].[ProductName].[ProductName]" caption="ProductName" numFmtId="0" hierarchy="3" level="1">
      <sharedItems containsSemiMixedTypes="0" containsNonDate="0" containsString="0"/>
    </cacheField>
    <cacheField name="[Date].[by Y-M].[Year]" caption="Year" numFmtId="0" level="1">
      <sharedItems containsSemiMixedTypes="0" containsString="0" containsNumber="1" containsInteger="1" minValue="2014" maxValue="2015" count="2">
        <n v="2014"/>
        <n v="2015"/>
      </sharedItems>
      <extLst>
        <ext xmlns:x15="http://schemas.microsoft.com/office/spreadsheetml/2010/11/main" uri="{4F2E5C28-24EA-4eb8-9CBF-B6C8F9C3D259}">
          <x15:cachedUniqueNames>
            <x15:cachedUniqueName index="0" name="[Date].[by Y-M].[Year].&amp;[2014]"/>
            <x15:cachedUniqueName index="1" name="[Date].[by Y-M].[Year].&amp;[2015]"/>
          </x15:cachedUniqueNames>
        </ext>
      </extLst>
    </cacheField>
    <cacheField name="[Date].[by Y-M].[Month]" caption="Month" numFmtId="0" level="2">
      <sharedItems count="24">
        <s v="Jän 2014"/>
        <s v="Feb 2014"/>
        <s v="Mär 2014"/>
        <s v="Apr 2014"/>
        <s v="Mai 2014"/>
        <s v="Jun 2014"/>
        <s v="Jul 2014"/>
        <s v="Aug 2014"/>
        <s v="Sep 2014"/>
        <s v="Okt 2014"/>
        <s v="Nov 2014"/>
        <s v="Dez 2014"/>
        <s v="Jän 2015"/>
        <s v="Feb 2015"/>
        <s v="Mär 2015"/>
        <s v="Apr 2015"/>
        <s v="Mai 2015"/>
        <s v="Jun 2015"/>
        <s v="Jul 2015"/>
        <s v="Aug 2015"/>
        <s v="Sep 2015"/>
        <s v="Okt 2015"/>
        <s v="Nov 2015"/>
        <s v="Dez 2015"/>
      </sharedItems>
      <extLst>
        <ext xmlns:x15="http://schemas.microsoft.com/office/spreadsheetml/2010/11/main" uri="{4F2E5C28-24EA-4eb8-9CBF-B6C8F9C3D259}">
          <x15:cachedUniqueNames>
            <x15:cachedUniqueName index="0" name="[Date].[by Y-M].[Month].&amp;[Jän 2014]"/>
            <x15:cachedUniqueName index="1" name="[Date].[by Y-M].[Month].&amp;[Feb 2014]"/>
            <x15:cachedUniqueName index="2" name="[Date].[by Y-M].[Month].&amp;[Mär 2014]"/>
            <x15:cachedUniqueName index="3" name="[Date].[by Y-M].[Month].&amp;[Apr 2014]"/>
            <x15:cachedUniqueName index="4" name="[Date].[by Y-M].[Month].&amp;[Mai 2014]"/>
            <x15:cachedUniqueName index="5" name="[Date].[by Y-M].[Month].&amp;[Jun 2014]"/>
            <x15:cachedUniqueName index="6" name="[Date].[by Y-M].[Month].&amp;[Jul 2014]"/>
            <x15:cachedUniqueName index="7" name="[Date].[by Y-M].[Month].&amp;[Aug 2014]"/>
            <x15:cachedUniqueName index="8" name="[Date].[by Y-M].[Month].&amp;[Sep 2014]"/>
            <x15:cachedUniqueName index="9" name="[Date].[by Y-M].[Month].&amp;[Okt 2014]"/>
            <x15:cachedUniqueName index="10" name="[Date].[by Y-M].[Month].&amp;[Nov 2014]"/>
            <x15:cachedUniqueName index="11" name="[Date].[by Y-M].[Month].&amp;[Dez 2014]"/>
            <x15:cachedUniqueName index="12" name="[Date].[by Y-M].[Month].&amp;[Jän 2015]"/>
            <x15:cachedUniqueName index="13" name="[Date].[by Y-M].[Month].&amp;[Feb 2015]"/>
            <x15:cachedUniqueName index="14" name="[Date].[by Y-M].[Month].&amp;[Mär 2015]"/>
            <x15:cachedUniqueName index="15" name="[Date].[by Y-M].[Month].&amp;[Apr 2015]"/>
            <x15:cachedUniqueName index="16" name="[Date].[by Y-M].[Month].&amp;[Mai 2015]"/>
            <x15:cachedUniqueName index="17" name="[Date].[by Y-M].[Month].&amp;[Jun 2015]"/>
            <x15:cachedUniqueName index="18" name="[Date].[by Y-M].[Month].&amp;[Jul 2015]"/>
            <x15:cachedUniqueName index="19" name="[Date].[by Y-M].[Month].&amp;[Aug 2015]"/>
            <x15:cachedUniqueName index="20" name="[Date].[by Y-M].[Month].&amp;[Sep 2015]"/>
            <x15:cachedUniqueName index="21" name="[Date].[by Y-M].[Month].&amp;[Okt 2015]"/>
            <x15:cachedUniqueName index="22" name="[Date].[by Y-M].[Month].&amp;[Nov 2015]"/>
            <x15:cachedUniqueName index="23" name="[Date].[by Y-M].[Month].&amp;[Dez 2015]"/>
          </x15:cachedUniqueNames>
        </ext>
      </extLst>
    </cacheField>
    <cacheField name="[Measures].[Planned Growthrate]" caption="Planned Growthrate" numFmtId="0" hierarchy="16" level="32767"/>
    <cacheField name="[Measures].[Last Sales]" caption="Last Sales" numFmtId="0" hierarchy="13" level="32767"/>
    <cacheField name="[Measures].[MultiplyBy]" caption="MultiplyBy" numFmtId="0" hierarchy="14" level="32767"/>
    <cacheField name="[Measures].[Cumulated LN]" caption="Cumulated LN" numFmtId="0" hierarchy="15" level="32767"/>
    <cacheField name="[Measures].[Exp]" caption="Exp" numFmtId="0" hierarchy="17" level="32767"/>
    <cacheField name="[Measures].[Sales ForeCast]" caption="Sales ForeCast" numFmtId="0" hierarchy="18" level="32767"/>
    <cacheField name="[Measures].[Sales ForeCast PRODUCTX]" caption="Sales ForeCast PRODUCTX" numFmtId="0" hierarchy="19" level="32767"/>
    <cacheField name="[Measures].[Sales ForeCast Final]" caption="Sales ForeCast Final" numFmtId="0" hierarchy="20" level="32767"/>
  </cacheFields>
  <cacheHierarchies count="26">
    <cacheHierarchy uniqueName="[Date].[by Y-M]" caption="by Y-M" defaultMemberUniqueName="[Date].[by Y-M].[All]" allUniqueName="[Date].[by Y-M].[All]" dimensionUniqueName="[Date]" displayFolder="" count="3" unbalanced="0">
      <fieldsUsage count="3">
        <fieldUsage x="-1"/>
        <fieldUsage x="2"/>
        <fieldUsage x="3"/>
      </fieldsUsage>
    </cacheHierarchy>
    <cacheHierarchy uniqueName="[Date].[Month]" caption="Month" attribute="1" defaultMemberUniqueName="[Date].[Month].[All]" allUniqueName="[Date].[Month].[All]" dimensionUniqueName="[Date]" displayFolder="" count="0" memberValueDatatype="130" unbalanced="0"/>
    <cacheHierarchy uniqueName="[Date].[Year]" caption="Year" attribute="1" defaultMemberUniqueName="[Date].[Year].[All]" allUniqueName="[Date].[Year].[All]" dimensionUniqueName="[Date]" displayFolder="" count="0" memberValueDatatype="20" unbalanced="0"/>
    <cacheHierarchy uniqueName="[Products].[ProductName]" caption="ProductName" attribute="1" defaultMemberUniqueName="[Products].[ProductName].[All]" allUniqueName="[Products].[ProductName].[All]" dimensionUniqueName="[Products]" displayFolder="" count="2" memberValueDatatype="130" unbalanced="0">
      <fieldsUsage count="2">
        <fieldUsage x="-1"/>
        <fieldUsage x="1"/>
      </fieldsUsage>
    </cacheHierarchy>
    <cacheHierarchy uniqueName="[Date].[DateValue]" caption="DateValue" attribute="1" time="1" defaultMemberUniqueName="[Date].[DateValue].[All]" allUniqueName="[Date].[DateValue].[All]" dimensionUniqueName="[Date]" displayFolder="" count="0" memberValueDatatype="7" unbalanced="0" hidden="1"/>
    <cacheHierarchy uniqueName="[Date].[Month_Sort]" caption="Month_Sort" attribute="1" defaultMemberUniqueName="[Date].[Month_Sort].[All]" allUniqueName="[Date].[Month_Sort].[All]" dimensionUniqueName="[Date]" displayFolder="" count="0" memberValueDatatype="20" unbalanced="0" hidden="1"/>
    <cacheHierarchy uniqueName="[Plan].[ExpectedGrowth]" caption="ExpectedGrowth" attribute="1" defaultMemberUniqueName="[Plan].[ExpectedGrowth].[All]" allUniqueName="[Plan].[ExpectedGrowth].[All]" dimensionUniqueName="[Plan]" displayFolder="" count="0" memberValueDatatype="5" unbalanced="0" hidden="1"/>
    <cacheHierarchy uniqueName="[Plan].[Month]" caption="Month" attribute="1" time="1" defaultMemberUniqueName="[Plan].[Month].[All]" allUniqueName="[Plan].[Month].[All]" dimensionUniqueName="[Plan]" displayFolder="" count="0" memberValueDatatype="7" unbalanced="0" hidden="1"/>
    <cacheHierarchy uniqueName="[Products].[ProductKey]" caption="ProductKey" attribute="1" defaultMemberUniqueName="[Products].[ProductKey].[All]" allUniqueName="[Products].[ProductKey].[All]" dimensionUniqueName="[Products]" displayFolder="" count="0" memberValueDatatype="130" unbalanced="0" hidden="1"/>
    <cacheHierarchy uniqueName="[Sales].[Month]" caption="Month" attribute="1" time="1" defaultMemberUniqueName="[Sales].[Month].[All]" allUniqueName="[Sales].[Month].[All]" dimensionUniqueName="[Sales]" displayFolder="" count="0" memberValueDatatype="7" unbalanced="0" hidden="1"/>
    <cacheHierarchy uniqueName="[Sales].[ProductKey]" caption="ProductKey" attribute="1" defaultMemberUniqueName="[Sales].[ProductKey].[All]" allUniqueName="[Sales].[ProductKey].[All]" dimensionUniqueName="[Sales]" displayFolder="" count="0" memberValueDatatype="130" unbalanced="0" hidden="1"/>
    <cacheHierarchy uniqueName="[Sales].[Value]" caption="Value" attribute="1" defaultMemberUniqueName="[Sales].[Value].[All]" allUniqueName="[Sales].[Value].[All]" dimensionUniqueName="[Sales]" displayFolder="" count="0" memberValueDatatype="20" unbalanced="0" hidden="1"/>
    <cacheHierarchy uniqueName="[Measures].[Sales]" caption="Sales" measure="1" displayFolder="" measureGroup="Sales" count="0" oneField="1">
      <fieldsUsage count="1">
        <fieldUsage x="0"/>
      </fieldsUsage>
    </cacheHierarchy>
    <cacheHierarchy uniqueName="[Measures].[Last Sales]" caption="Last Sales" measure="1" displayFolder="" measureGroup="Sales" count="0" oneField="1">
      <fieldsUsage count="1">
        <fieldUsage x="5"/>
      </fieldsUsage>
    </cacheHierarchy>
    <cacheHierarchy uniqueName="[Measures].[MultiplyBy]" caption="MultiplyBy" measure="1" displayFolder="" measureGroup="Sales" count="0" oneField="1">
      <fieldsUsage count="1">
        <fieldUsage x="6"/>
      </fieldsUsage>
    </cacheHierarchy>
    <cacheHierarchy uniqueName="[Measures].[Cumulated LN]" caption="Cumulated LN" measure="1" displayFolder="" measureGroup="Sales" count="0" oneField="1">
      <fieldsUsage count="1">
        <fieldUsage x="7"/>
      </fieldsUsage>
    </cacheHierarchy>
    <cacheHierarchy uniqueName="[Measures].[Planned Growthrate]" caption="Planned Growthrate" measure="1" displayFolder="" measureGroup="Sales" count="0" oneField="1">
      <fieldsUsage count="1">
        <fieldUsage x="4"/>
      </fieldsUsage>
    </cacheHierarchy>
    <cacheHierarchy uniqueName="[Measures].[Exp]" caption="Exp" measure="1" displayFolder="" measureGroup="Sales" count="0" oneField="1">
      <fieldsUsage count="1">
        <fieldUsage x="8"/>
      </fieldsUsage>
    </cacheHierarchy>
    <cacheHierarchy uniqueName="[Measures].[Sales ForeCast]" caption="Sales ForeCast" measure="1" displayFolder="" measureGroup="Sales" count="0" oneField="1">
      <fieldsUsage count="1">
        <fieldUsage x="9"/>
      </fieldsUsage>
    </cacheHierarchy>
    <cacheHierarchy uniqueName="[Measures].[Sales ForeCast PRODUCTX]" caption="Sales ForeCast PRODUCTX" measure="1" displayFolder="" measureGroup="Sales" count="0" oneField="1">
      <fieldsUsage count="1">
        <fieldUsage x="10"/>
      </fieldsUsage>
    </cacheHierarchy>
    <cacheHierarchy uniqueName="[Measures].[Sales ForeCast Final]" caption="Sales ForeCast Final" measure="1" displayFolder="" measureGroup="Sales" count="0" oneField="1">
      <fieldsUsage count="1">
        <fieldUsage x="11"/>
      </fieldsUsage>
    </cacheHierarchy>
    <cacheHierarchy uniqueName="[Measures].[__XL_Count Sales]" caption="__XL_Count Sales" measure="1" displayFolder="" measureGroup="Sales" count="0" hidden="1"/>
    <cacheHierarchy uniqueName="[Measures].[__XL_Count Products]" caption="__XL_Count Products" measure="1" displayFolder="" measureGroup="Products" count="0" hidden="1"/>
    <cacheHierarchy uniqueName="[Measures].[__XL_Count Date]" caption="__XL_Count Date" measure="1" displayFolder="" measureGroup="Date" count="0" hidden="1"/>
    <cacheHierarchy uniqueName="[Measures].[__XL_Count Plan]" caption="__XL_Count Plan" measure="1" displayFolder="" measureGroup="Plan" count="0" hidden="1"/>
    <cacheHierarchy uniqueName="[Measures].[__XL_Count of Models]" caption="__XL_Count of Models" measure="1" displayFolder="" count="0" hidden="1"/>
  </cacheHierarchies>
  <kpis count="0"/>
  <dimensions count="3">
    <dimension name="Date" uniqueName="[Date]" caption="Date"/>
    <dimension measure="1" name="Measures" uniqueName="[Measures]" caption="Measures"/>
    <dimension name="Products" uniqueName="[Products]" caption="Products"/>
  </dimensions>
  <measureGroups count="4">
    <measureGroup name="Date" caption="Date"/>
    <measureGroup name="Plan" caption="Plan"/>
    <measureGroup name="Products" caption="Products"/>
    <measureGroup name="Sales" caption="Sales"/>
  </measureGroups>
  <maps count="5">
    <map measureGroup="0" dimension="0"/>
    <map measureGroup="1" dimension="0"/>
    <map measureGroup="2" dimension="2"/>
    <map measureGroup="3" dimension="0"/>
    <map measureGroup="3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Gerhard Brückl" refreshedDate="42585.650118287034" createdVersion="5" refreshedVersion="6" minRefreshableVersion="3" recordCount="0" supportSubquery="1" supportAdvancedDrill="1">
  <cacheSource type="external" connectionId="5"/>
  <cacheFields count="5">
    <cacheField name="[Measures].[Sales]" caption="Sales" numFmtId="0" hierarchy="12" level="32767"/>
    <cacheField name="[Products].[ProductName].[ProductName]" caption="ProductName" numFmtId="0" hierarchy="3" level="1">
      <sharedItems containsSemiMixedTypes="0" containsNonDate="0" containsString="0"/>
    </cacheField>
    <cacheField name="[Date].[by Y-M].[Year]" caption="Year" numFmtId="0" level="1">
      <sharedItems containsSemiMixedTypes="0" containsString="0" containsNumber="1" containsInteger="1" minValue="2014" maxValue="2015" count="2">
        <n v="2014"/>
        <n v="2015"/>
      </sharedItems>
      <extLst>
        <ext xmlns:x15="http://schemas.microsoft.com/office/spreadsheetml/2010/11/main" uri="{4F2E5C28-24EA-4eb8-9CBF-B6C8F9C3D259}">
          <x15:cachedUniqueNames>
            <x15:cachedUniqueName index="0" name="[Date].[by Y-M].[Year].&amp;[2014]"/>
            <x15:cachedUniqueName index="1" name="[Date].[by Y-M].[Year].&amp;[2015]"/>
          </x15:cachedUniqueNames>
        </ext>
      </extLst>
    </cacheField>
    <cacheField name="[Date].[by Y-M].[Month]" caption="Month" numFmtId="0" level="2">
      <sharedItems count="12">
        <s v="Jän 2015"/>
        <s v="Feb 2015"/>
        <s v="Mär 2015"/>
        <s v="Apr 2015"/>
        <s v="Mai 2015"/>
        <s v="Jun 2015"/>
        <s v="Jul 2015"/>
        <s v="Aug 2015"/>
        <s v="Sep 2015"/>
        <s v="Okt 2015"/>
        <s v="Nov 2015"/>
        <s v="Dez 2015"/>
      </sharedItems>
      <extLst>
        <ext xmlns:x15="http://schemas.microsoft.com/office/spreadsheetml/2010/11/main" uri="{4F2E5C28-24EA-4eb8-9CBF-B6C8F9C3D259}">
          <x15:cachedUniqueNames>
            <x15:cachedUniqueName index="0" name="[Date].[by Y-M].[Month].&amp;[Jän 2015]"/>
            <x15:cachedUniqueName index="1" name="[Date].[by Y-M].[Month].&amp;[Feb 2015]"/>
            <x15:cachedUniqueName index="2" name="[Date].[by Y-M].[Month].&amp;[Mär 2015]"/>
            <x15:cachedUniqueName index="3" name="[Date].[by Y-M].[Month].&amp;[Apr 2015]"/>
            <x15:cachedUniqueName index="4" name="[Date].[by Y-M].[Month].&amp;[Mai 2015]"/>
            <x15:cachedUniqueName index="5" name="[Date].[by Y-M].[Month].&amp;[Jun 2015]"/>
            <x15:cachedUniqueName index="6" name="[Date].[by Y-M].[Month].&amp;[Jul 2015]"/>
            <x15:cachedUniqueName index="7" name="[Date].[by Y-M].[Month].&amp;[Aug 2015]"/>
            <x15:cachedUniqueName index="8" name="[Date].[by Y-M].[Month].&amp;[Sep 2015]"/>
            <x15:cachedUniqueName index="9" name="[Date].[by Y-M].[Month].&amp;[Okt 2015]"/>
            <x15:cachedUniqueName index="10" name="[Date].[by Y-M].[Month].&amp;[Nov 2015]"/>
            <x15:cachedUniqueName index="11" name="[Date].[by Y-M].[Month].&amp;[Dez 2015]"/>
          </x15:cachedUniqueNames>
        </ext>
      </extLst>
    </cacheField>
    <cacheField name="[Measures].[Planned Growthrate]" caption="Planned Growthrate" numFmtId="0" hierarchy="16" level="32767"/>
  </cacheFields>
  <cacheHierarchies count="26">
    <cacheHierarchy uniqueName="[Date].[by Y-M]" caption="by Y-M" defaultMemberUniqueName="[Date].[by Y-M].[All]" allUniqueName="[Date].[by Y-M].[All]" dimensionUniqueName="[Date]" displayFolder="" count="3" unbalanced="0">
      <fieldsUsage count="3">
        <fieldUsage x="-1"/>
        <fieldUsage x="2"/>
        <fieldUsage x="3"/>
      </fieldsUsage>
    </cacheHierarchy>
    <cacheHierarchy uniqueName="[Date].[Month]" caption="Month" attribute="1" defaultMemberUniqueName="[Date].[Month].[All]" allUniqueName="[Date].[Month].[All]" dimensionUniqueName="[Date]" displayFolder="" count="0" memberValueDatatype="130" unbalanced="0"/>
    <cacheHierarchy uniqueName="[Date].[Year]" caption="Year" attribute="1" defaultMemberUniqueName="[Date].[Year].[All]" allUniqueName="[Date].[Year].[All]" dimensionUniqueName="[Date]" displayFolder="" count="0" memberValueDatatype="20" unbalanced="0"/>
    <cacheHierarchy uniqueName="[Products].[ProductName]" caption="ProductName" attribute="1" defaultMemberUniqueName="[Products].[ProductName].[All]" allUniqueName="[Products].[ProductName].[All]" dimensionUniqueName="[Products]" displayFolder="" count="2" memberValueDatatype="130" unbalanced="0">
      <fieldsUsage count="2">
        <fieldUsage x="-1"/>
        <fieldUsage x="1"/>
      </fieldsUsage>
    </cacheHierarchy>
    <cacheHierarchy uniqueName="[Date].[DateValue]" caption="DateValue" attribute="1" time="1" defaultMemberUniqueName="[Date].[DateValue].[All]" allUniqueName="[Date].[DateValue].[All]" dimensionUniqueName="[Date]" displayFolder="" count="0" memberValueDatatype="7" unbalanced="0" hidden="1"/>
    <cacheHierarchy uniqueName="[Date].[Month_Sort]" caption="Month_Sort" attribute="1" defaultMemberUniqueName="[Date].[Month_Sort].[All]" allUniqueName="[Date].[Month_Sort].[All]" dimensionUniqueName="[Date]" displayFolder="" count="0" memberValueDatatype="20" unbalanced="0" hidden="1"/>
    <cacheHierarchy uniqueName="[Plan].[ExpectedGrowth]" caption="ExpectedGrowth" attribute="1" defaultMemberUniqueName="[Plan].[ExpectedGrowth].[All]" allUniqueName="[Plan].[ExpectedGrowth].[All]" dimensionUniqueName="[Plan]" displayFolder="" count="0" memberValueDatatype="5" unbalanced="0" hidden="1"/>
    <cacheHierarchy uniqueName="[Plan].[Month]" caption="Month" attribute="1" time="1" defaultMemberUniqueName="[Plan].[Month].[All]" allUniqueName="[Plan].[Month].[All]" dimensionUniqueName="[Plan]" displayFolder="" count="0" memberValueDatatype="7" unbalanced="0" hidden="1"/>
    <cacheHierarchy uniqueName="[Products].[ProductKey]" caption="ProductKey" attribute="1" defaultMemberUniqueName="[Products].[ProductKey].[All]" allUniqueName="[Products].[ProductKey].[All]" dimensionUniqueName="[Products]" displayFolder="" count="0" memberValueDatatype="130" unbalanced="0" hidden="1"/>
    <cacheHierarchy uniqueName="[Sales].[Month]" caption="Month" attribute="1" time="1" defaultMemberUniqueName="[Sales].[Month].[All]" allUniqueName="[Sales].[Month].[All]" dimensionUniqueName="[Sales]" displayFolder="" count="0" memberValueDatatype="7" unbalanced="0" hidden="1"/>
    <cacheHierarchy uniqueName="[Sales].[ProductKey]" caption="ProductKey" attribute="1" defaultMemberUniqueName="[Sales].[ProductKey].[All]" allUniqueName="[Sales].[ProductKey].[All]" dimensionUniqueName="[Sales]" displayFolder="" count="0" memberValueDatatype="130" unbalanced="0" hidden="1"/>
    <cacheHierarchy uniqueName="[Sales].[Value]" caption="Value" attribute="1" defaultMemberUniqueName="[Sales].[Value].[All]" allUniqueName="[Sales].[Value].[All]" dimensionUniqueName="[Sales]" displayFolder="" count="0" memberValueDatatype="20" unbalanced="0" hidden="1"/>
    <cacheHierarchy uniqueName="[Measures].[Sales]" caption="Sales" measure="1" displayFolder="" measureGroup="Sales" count="0" oneField="1">
      <fieldsUsage count="1">
        <fieldUsage x="0"/>
      </fieldsUsage>
    </cacheHierarchy>
    <cacheHierarchy uniqueName="[Measures].[Last Sales]" caption="Last Sales" measure="1" displayFolder="" measureGroup="Sales" count="0"/>
    <cacheHierarchy uniqueName="[Measures].[MultiplyBy]" caption="MultiplyBy" measure="1" displayFolder="" measureGroup="Sales" count="0"/>
    <cacheHierarchy uniqueName="[Measures].[Cumulated LN]" caption="Cumulated LN" measure="1" displayFolder="" measureGroup="Sales" count="0"/>
    <cacheHierarchy uniqueName="[Measures].[Planned Growthrate]" caption="Planned Growthrate" measure="1" displayFolder="" measureGroup="Sales" count="0" oneField="1">
      <fieldsUsage count="1">
        <fieldUsage x="4"/>
      </fieldsUsage>
    </cacheHierarchy>
    <cacheHierarchy uniqueName="[Measures].[Exp]" caption="Exp" measure="1" displayFolder="" measureGroup="Sales" count="0"/>
    <cacheHierarchy uniqueName="[Measures].[Sales ForeCast]" caption="Sales ForeCast" measure="1" displayFolder="" measureGroup="Sales" count="0"/>
    <cacheHierarchy uniqueName="[Measures].[Sales ForeCast PRODUCTX]" caption="Sales ForeCast PRODUCTX" measure="1" displayFolder="" measureGroup="Sales" count="0"/>
    <cacheHierarchy uniqueName="[Measures].[Sales ForeCast Final]" caption="Sales ForeCast Final" measure="1" displayFolder="" measureGroup="Sales" count="0"/>
    <cacheHierarchy uniqueName="[Measures].[__XL_Count Sales]" caption="__XL_Count Sales" measure="1" displayFolder="" measureGroup="Sales" count="0" hidden="1"/>
    <cacheHierarchy uniqueName="[Measures].[__XL_Count Products]" caption="__XL_Count Products" measure="1" displayFolder="" measureGroup="Products" count="0" hidden="1"/>
    <cacheHierarchy uniqueName="[Measures].[__XL_Count Date]" caption="__XL_Count Date" measure="1" displayFolder="" measureGroup="Date" count="0" hidden="1"/>
    <cacheHierarchy uniqueName="[Measures].[__XL_Count Plan]" caption="__XL_Count Plan" measure="1" displayFolder="" measureGroup="Plan" count="0" hidden="1"/>
    <cacheHierarchy uniqueName="[Measures].[__XL_Count of Models]" caption="__XL_Count of Models" measure="1" displayFolder="" count="0" hidden="1"/>
  </cacheHierarchies>
  <kpis count="0"/>
  <dimensions count="3">
    <dimension name="Date" uniqueName="[Date]" caption="Date"/>
    <dimension measure="1" name="Measures" uniqueName="[Measures]" caption="Measures"/>
    <dimension name="Products" uniqueName="[Products]" caption="Products"/>
  </dimensions>
  <measureGroups count="4">
    <measureGroup name="Date" caption="Date"/>
    <measureGroup name="Plan" caption="Plan"/>
    <measureGroup name="Products" caption="Products"/>
    <measureGroup name="Sales" caption="Sales"/>
  </measureGroups>
  <maps count="5">
    <map measureGroup="0" dimension="0"/>
    <map measureGroup="1" dimension="0"/>
    <map measureGroup="2" dimension="2"/>
    <map measureGroup="3" dimension="0"/>
    <map measureGroup="3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8" applyNumberFormats="0" applyBorderFormats="0" applyFontFormats="0" applyPatternFormats="0" applyAlignmentFormats="0" applyWidthHeightFormats="1" dataCaption="Values" tag="666998d2-48e2-4116-bfcc-4af68a731bf4" updatedVersion="6" minRefreshableVersion="3" useAutoFormatting="1" subtotalHiddenItems="1" itemPrintTitles="1" createdVersion="5" indent="0" outline="1" outlineData="1" multipleFieldFilters="0">
  <location ref="B3:D18" firstHeaderRow="0" firstDataRow="1" firstDataCol="1" rowPageCount="1" colPageCount="1"/>
  <pivotFields count="5">
    <pivotField dataField="1" showAll="0"/>
    <pivotField axis="axisPage" allDrilled="1" showAll="0" dataSourceSort="1" defaultAttributeDrillState="1">
      <items count="1">
        <item t="default"/>
      </items>
    </pivotField>
    <pivotField axis="axisRow" allDrilled="1" showAll="0" dataSourceSort="1">
      <items count="3">
        <item c="1" x="0"/>
        <item c="1" x="1" d="1"/>
        <item t="default"/>
      </items>
    </pivotField>
    <pivotField axis="axisRow" showAll="0" dataSourceSort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</pivotFields>
  <rowFields count="2">
    <field x="2"/>
    <field x="3"/>
  </rowFields>
  <rowItems count="15">
    <i>
      <x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3" name="[Products].[ProductName].&amp;[Mountain Bikes]" cap="Mountain Bikes"/>
  </pageFields>
  <dataFields count="2">
    <dataField fld="0" subtotal="count" baseField="0" baseItem="0"/>
    <dataField fld="4" subtotal="count" baseField="0" baseItem="0"/>
  </dataFields>
  <pivotHierarchies count="26"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e]"/>
        <x15:activeTabTopLevelEntity name="[Products]"/>
      </x15:pivotTableUISettings>
    </ext>
  </extLst>
</pivotTableDefinition>
</file>

<file path=xl/pivotTables/pivotTable2.xml><?xml version="1.0" encoding="utf-8"?>
<pivotTableDefinition xmlns="http://schemas.openxmlformats.org/spreadsheetml/2006/main" name="PivotTable1" cacheId="85" applyNumberFormats="0" applyBorderFormats="0" applyFontFormats="0" applyPatternFormats="0" applyAlignmentFormats="0" applyWidthHeightFormats="1" dataCaption="Values" tag="51c5bd61-9291-42bc-97e7-a39af8cba410" updatedVersion="6" minRefreshableVersion="3" useAutoFormatting="1" subtotalHiddenItems="1" itemPrintTitles="1" createdVersion="5" indent="0" outline="1" outlineData="1" multipleFieldFilters="0">
  <location ref="B3:K30" firstHeaderRow="0" firstDataRow="1" firstDataCol="1" rowPageCount="1" colPageCount="1"/>
  <pivotFields count="12">
    <pivotField dataField="1" showAll="0"/>
    <pivotField axis="axisPage" allDrilled="1" showAll="0" dataSourceSort="1" defaultAttributeDrillState="1">
      <items count="1">
        <item t="default"/>
      </items>
    </pivotField>
    <pivotField axis="axisRow" allDrilled="1" showAll="0" dataSourceSort="1">
      <items count="3">
        <item c="1" x="0" d="1"/>
        <item c="1" x="1" d="1"/>
        <item t="default"/>
      </items>
    </pivotField>
    <pivotField axis="axisRow" showAll="0" dataSourceSort="1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2"/>
    <field x="3"/>
  </rowFields>
  <rowItems count="2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1">
    <pageField fld="1" hier="3" name="[Products].[ProductName].&amp;[Touring Bikes]" cap="Touring Bikes"/>
  </pageFields>
  <dataFields count="9">
    <dataField fld="0" subtotal="count" baseField="0" baseItem="0"/>
    <dataField fld="4" subtotal="count" baseField="0" baseItem="0"/>
    <dataField fld="5" subtotal="count" baseField="0" baseItem="0"/>
    <dataField fld="6" subtotal="count" baseField="0" baseItem="0"/>
    <dataField fld="7" subtotal="count" baseField="0" baseItem="0"/>
    <dataField fld="8" subtotal="count" baseField="0" baseItem="0"/>
    <dataField fld="9" subtotal="count" baseField="0" baseItem="0"/>
    <dataField fld="10" subtotal="count" baseField="0" baseItem="0"/>
    <dataField fld="11" subtotal="count" baseField="0" baseItem="0"/>
  </dataFields>
  <pivotHierarchies count="26"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e]"/>
        <x15:activeTabTopLevelEntity name="[Products]"/>
      </x15:pivotTableUISettings>
    </ext>
  </extLst>
</pivotTableDefinition>
</file>

<file path=xl/tables/table1.xml><?xml version="1.0" encoding="utf-8"?>
<table xmlns="http://schemas.openxmlformats.org/spreadsheetml/2006/main" id="1" name="Sales" displayName="Sales" ref="C1:E45" totalsRowShown="0">
  <autoFilter ref="C1:E45"/>
  <tableColumns count="3">
    <tableColumn id="1" name="Month" dataDxfId="3"/>
    <tableColumn id="2" name="ProductKey"/>
    <tableColumn id="3" name="Valu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roducts" displayName="Products" ref="H1:I4" totalsRowShown="0">
  <autoFilter ref="H1:I4"/>
  <tableColumns count="2">
    <tableColumn id="1" name="ProductKey"/>
    <tableColumn id="2" name="ProductNam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ate" displayName="Date" ref="L1:L731" totalsRowShown="0">
  <autoFilter ref="L1:L731"/>
  <tableColumns count="1">
    <tableColumn id="1" name="DateValue" dataDxf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Plan" displayName="Plan" ref="O1:P13" totalsRowShown="0">
  <autoFilter ref="O1:P13"/>
  <tableColumns count="2">
    <tableColumn id="1" name="Month" dataDxfId="1"/>
    <tableColumn id="2" name="ExpectedGrowt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731"/>
  <sheetViews>
    <sheetView topLeftCell="A25" workbookViewId="0">
      <selection activeCell="E36" sqref="E36"/>
    </sheetView>
  </sheetViews>
  <sheetFormatPr defaultRowHeight="14.4" x14ac:dyDescent="0.3"/>
  <cols>
    <col min="3" max="3" width="12.88671875" customWidth="1"/>
    <col min="4" max="4" width="12.109375" customWidth="1"/>
    <col min="8" max="8" width="12.109375" customWidth="1"/>
    <col min="9" max="9" width="14.109375" customWidth="1"/>
    <col min="12" max="12" width="11.33203125" customWidth="1"/>
    <col min="15" max="15" width="10.109375" bestFit="1" customWidth="1"/>
    <col min="16" max="16" width="16.44140625" customWidth="1"/>
  </cols>
  <sheetData>
    <row r="1" spans="3:16" x14ac:dyDescent="0.3">
      <c r="C1" t="s">
        <v>0</v>
      </c>
      <c r="D1" t="s">
        <v>2</v>
      </c>
      <c r="E1" t="s">
        <v>1</v>
      </c>
      <c r="H1" t="s">
        <v>2</v>
      </c>
      <c r="I1" t="s">
        <v>9</v>
      </c>
      <c r="L1" t="s">
        <v>10</v>
      </c>
      <c r="O1" t="s">
        <v>0</v>
      </c>
      <c r="P1" t="s">
        <v>11</v>
      </c>
    </row>
    <row r="2" spans="3:16" x14ac:dyDescent="0.3">
      <c r="C2" s="1">
        <v>41670</v>
      </c>
      <c r="D2" t="s">
        <v>3</v>
      </c>
      <c r="E2">
        <v>100</v>
      </c>
      <c r="H2" t="s">
        <v>3</v>
      </c>
      <c r="I2" t="s">
        <v>6</v>
      </c>
      <c r="L2" s="1">
        <v>41640</v>
      </c>
      <c r="O2" s="2">
        <v>42035</v>
      </c>
      <c r="P2" s="4">
        <v>0.05</v>
      </c>
    </row>
    <row r="3" spans="3:16" x14ac:dyDescent="0.3">
      <c r="C3" s="1">
        <v>41698</v>
      </c>
      <c r="D3" t="s">
        <v>3</v>
      </c>
      <c r="E3">
        <v>80</v>
      </c>
      <c r="H3" t="s">
        <v>4</v>
      </c>
      <c r="I3" t="s">
        <v>7</v>
      </c>
      <c r="L3" s="1">
        <v>41641</v>
      </c>
      <c r="O3" s="3">
        <v>42063</v>
      </c>
      <c r="P3" s="4">
        <v>7.0000000000000007E-2</v>
      </c>
    </row>
    <row r="4" spans="3:16" x14ac:dyDescent="0.3">
      <c r="C4" s="1">
        <v>41729</v>
      </c>
      <c r="D4" t="s">
        <v>3</v>
      </c>
      <c r="E4">
        <v>95</v>
      </c>
      <c r="H4" t="s">
        <v>5</v>
      </c>
      <c r="I4" t="s">
        <v>8</v>
      </c>
      <c r="L4" s="1">
        <v>41642</v>
      </c>
      <c r="O4" s="2">
        <v>42094</v>
      </c>
      <c r="P4" s="4">
        <v>0.06</v>
      </c>
    </row>
    <row r="5" spans="3:16" x14ac:dyDescent="0.3">
      <c r="C5" s="1">
        <v>41759</v>
      </c>
      <c r="D5" t="s">
        <v>3</v>
      </c>
      <c r="E5">
        <v>105</v>
      </c>
      <c r="L5" s="1">
        <v>41643</v>
      </c>
      <c r="O5" s="3">
        <v>42124</v>
      </c>
      <c r="P5" s="4">
        <v>0.08</v>
      </c>
    </row>
    <row r="6" spans="3:16" x14ac:dyDescent="0.3">
      <c r="C6" s="1">
        <v>41790</v>
      </c>
      <c r="D6" t="s">
        <v>3</v>
      </c>
      <c r="E6">
        <v>88</v>
      </c>
      <c r="L6" s="1">
        <v>41644</v>
      </c>
      <c r="O6" s="2">
        <v>42155</v>
      </c>
      <c r="P6" s="4">
        <v>0.05</v>
      </c>
    </row>
    <row r="7" spans="3:16" x14ac:dyDescent="0.3">
      <c r="C7" s="1">
        <v>41820</v>
      </c>
      <c r="D7" t="s">
        <v>3</v>
      </c>
      <c r="E7">
        <v>101</v>
      </c>
      <c r="L7" s="1">
        <v>41645</v>
      </c>
      <c r="O7" s="3">
        <v>42185</v>
      </c>
      <c r="P7" s="4">
        <v>0.04</v>
      </c>
    </row>
    <row r="8" spans="3:16" x14ac:dyDescent="0.3">
      <c r="C8" s="1">
        <v>41851</v>
      </c>
      <c r="D8" t="s">
        <v>3</v>
      </c>
      <c r="E8">
        <v>110</v>
      </c>
      <c r="L8" s="1">
        <v>41646</v>
      </c>
      <c r="O8" s="2">
        <v>42216</v>
      </c>
      <c r="P8" s="4">
        <v>7.0000000000000007E-2</v>
      </c>
    </row>
    <row r="9" spans="3:16" x14ac:dyDescent="0.3">
      <c r="C9" s="1">
        <v>41882</v>
      </c>
      <c r="D9" t="s">
        <v>3</v>
      </c>
      <c r="E9">
        <v>97</v>
      </c>
      <c r="L9" s="1">
        <v>41647</v>
      </c>
      <c r="O9" s="3">
        <v>42247</v>
      </c>
      <c r="P9" s="4">
        <v>0.09</v>
      </c>
    </row>
    <row r="10" spans="3:16" x14ac:dyDescent="0.3">
      <c r="C10" s="1">
        <v>41912</v>
      </c>
      <c r="D10" t="s">
        <v>3</v>
      </c>
      <c r="E10">
        <v>93</v>
      </c>
      <c r="L10" s="1">
        <v>41648</v>
      </c>
      <c r="O10" s="2">
        <v>42277</v>
      </c>
      <c r="P10" s="4">
        <v>0.03</v>
      </c>
    </row>
    <row r="11" spans="3:16" x14ac:dyDescent="0.3">
      <c r="C11" s="1">
        <v>41943</v>
      </c>
      <c r="D11" t="s">
        <v>3</v>
      </c>
      <c r="E11">
        <v>105</v>
      </c>
      <c r="L11" s="1">
        <v>41649</v>
      </c>
      <c r="O11" s="3">
        <v>42308</v>
      </c>
      <c r="P11" s="4">
        <v>0.05</v>
      </c>
    </row>
    <row r="12" spans="3:16" x14ac:dyDescent="0.3">
      <c r="C12" s="1">
        <v>41973</v>
      </c>
      <c r="D12" t="s">
        <v>3</v>
      </c>
      <c r="E12">
        <v>115</v>
      </c>
      <c r="L12" s="1">
        <v>41650</v>
      </c>
      <c r="O12" s="2">
        <v>42338</v>
      </c>
      <c r="P12" s="4">
        <v>0.06</v>
      </c>
    </row>
    <row r="13" spans="3:16" x14ac:dyDescent="0.3">
      <c r="C13" s="1">
        <v>42004</v>
      </c>
      <c r="D13" t="s">
        <v>3</v>
      </c>
      <c r="E13">
        <v>117</v>
      </c>
      <c r="L13" s="1">
        <v>41651</v>
      </c>
      <c r="O13" s="3">
        <v>42369</v>
      </c>
      <c r="P13" s="4">
        <v>0.1</v>
      </c>
    </row>
    <row r="14" spans="3:16" x14ac:dyDescent="0.3">
      <c r="C14" s="1">
        <v>42035</v>
      </c>
      <c r="D14" t="s">
        <v>3</v>
      </c>
      <c r="E14">
        <v>102</v>
      </c>
      <c r="L14" s="1">
        <v>41652</v>
      </c>
    </row>
    <row r="15" spans="3:16" x14ac:dyDescent="0.3">
      <c r="C15" s="1">
        <v>42063</v>
      </c>
      <c r="D15" t="s">
        <v>3</v>
      </c>
      <c r="E15">
        <v>119</v>
      </c>
      <c r="L15" s="1">
        <v>41653</v>
      </c>
    </row>
    <row r="16" spans="3:16" x14ac:dyDescent="0.3">
      <c r="C16" s="1">
        <v>42094</v>
      </c>
      <c r="D16" t="s">
        <v>3</v>
      </c>
      <c r="E16">
        <v>118</v>
      </c>
      <c r="L16" s="1">
        <v>41654</v>
      </c>
    </row>
    <row r="17" spans="3:12" x14ac:dyDescent="0.3">
      <c r="C17" s="1">
        <v>41670</v>
      </c>
      <c r="D17" t="s">
        <v>4</v>
      </c>
      <c r="E17">
        <v>79</v>
      </c>
      <c r="L17" s="1">
        <v>41655</v>
      </c>
    </row>
    <row r="18" spans="3:12" x14ac:dyDescent="0.3">
      <c r="C18" s="1">
        <v>41698</v>
      </c>
      <c r="D18" t="s">
        <v>4</v>
      </c>
      <c r="E18">
        <v>63</v>
      </c>
      <c r="L18" s="1">
        <v>41656</v>
      </c>
    </row>
    <row r="19" spans="3:12" x14ac:dyDescent="0.3">
      <c r="C19" s="1">
        <v>41729</v>
      </c>
      <c r="D19" t="s">
        <v>4</v>
      </c>
      <c r="E19">
        <v>27</v>
      </c>
      <c r="L19" s="1">
        <v>41657</v>
      </c>
    </row>
    <row r="20" spans="3:12" x14ac:dyDescent="0.3">
      <c r="C20" s="1">
        <v>41759</v>
      </c>
      <c r="D20" t="s">
        <v>4</v>
      </c>
      <c r="E20">
        <v>63</v>
      </c>
      <c r="L20" s="1">
        <v>41658</v>
      </c>
    </row>
    <row r="21" spans="3:12" x14ac:dyDescent="0.3">
      <c r="C21" s="1">
        <v>41790</v>
      </c>
      <c r="D21" t="s">
        <v>4</v>
      </c>
      <c r="E21">
        <v>28</v>
      </c>
      <c r="L21" s="1">
        <v>41659</v>
      </c>
    </row>
    <row r="22" spans="3:12" x14ac:dyDescent="0.3">
      <c r="C22" s="1">
        <v>41820</v>
      </c>
      <c r="D22" t="s">
        <v>4</v>
      </c>
      <c r="E22">
        <v>72</v>
      </c>
      <c r="L22" s="1">
        <v>41660</v>
      </c>
    </row>
    <row r="23" spans="3:12" x14ac:dyDescent="0.3">
      <c r="C23" s="1">
        <v>41851</v>
      </c>
      <c r="D23" t="s">
        <v>4</v>
      </c>
      <c r="E23">
        <v>28</v>
      </c>
      <c r="L23" s="1">
        <v>41661</v>
      </c>
    </row>
    <row r="24" spans="3:12" x14ac:dyDescent="0.3">
      <c r="C24" s="1">
        <v>41882</v>
      </c>
      <c r="D24" t="s">
        <v>4</v>
      </c>
      <c r="E24">
        <v>57</v>
      </c>
      <c r="L24" s="1">
        <v>41662</v>
      </c>
    </row>
    <row r="25" spans="3:12" x14ac:dyDescent="0.3">
      <c r="C25" s="1">
        <v>41912</v>
      </c>
      <c r="D25" t="s">
        <v>4</v>
      </c>
      <c r="E25">
        <v>48</v>
      </c>
      <c r="L25" s="1">
        <v>41663</v>
      </c>
    </row>
    <row r="26" spans="3:12" x14ac:dyDescent="0.3">
      <c r="C26" s="1">
        <v>41943</v>
      </c>
      <c r="D26" t="s">
        <v>4</v>
      </c>
      <c r="E26">
        <v>65</v>
      </c>
      <c r="L26" s="1">
        <v>41664</v>
      </c>
    </row>
    <row r="27" spans="3:12" x14ac:dyDescent="0.3">
      <c r="C27" s="1">
        <v>41973</v>
      </c>
      <c r="D27" t="s">
        <v>4</v>
      </c>
      <c r="E27">
        <v>70</v>
      </c>
      <c r="L27" s="1">
        <v>41665</v>
      </c>
    </row>
    <row r="28" spans="3:12" x14ac:dyDescent="0.3">
      <c r="C28" s="1">
        <v>42004</v>
      </c>
      <c r="D28" t="s">
        <v>4</v>
      </c>
      <c r="E28">
        <v>28</v>
      </c>
      <c r="L28" s="1">
        <v>41666</v>
      </c>
    </row>
    <row r="29" spans="3:12" x14ac:dyDescent="0.3">
      <c r="C29" s="1">
        <v>42035</v>
      </c>
      <c r="D29" t="s">
        <v>4</v>
      </c>
      <c r="E29">
        <v>23</v>
      </c>
      <c r="L29" s="1">
        <v>41667</v>
      </c>
    </row>
    <row r="30" spans="3:12" x14ac:dyDescent="0.3">
      <c r="C30" s="1">
        <v>42063</v>
      </c>
      <c r="D30" t="s">
        <v>4</v>
      </c>
      <c r="E30">
        <v>29</v>
      </c>
      <c r="L30" s="1">
        <v>41668</v>
      </c>
    </row>
    <row r="31" spans="3:12" x14ac:dyDescent="0.3">
      <c r="C31" s="1">
        <v>42094</v>
      </c>
      <c r="D31" t="s">
        <v>4</v>
      </c>
      <c r="E31">
        <v>72</v>
      </c>
      <c r="L31" s="1">
        <v>41669</v>
      </c>
    </row>
    <row r="32" spans="3:12" x14ac:dyDescent="0.3">
      <c r="C32" s="1">
        <v>42124</v>
      </c>
      <c r="D32" t="s">
        <v>4</v>
      </c>
      <c r="E32">
        <v>35</v>
      </c>
      <c r="L32" s="1">
        <v>41670</v>
      </c>
    </row>
    <row r="33" spans="3:12" x14ac:dyDescent="0.3">
      <c r="C33" s="1">
        <v>41670</v>
      </c>
      <c r="D33" t="s">
        <v>5</v>
      </c>
      <c r="E33">
        <v>307</v>
      </c>
      <c r="L33" s="1">
        <v>41671</v>
      </c>
    </row>
    <row r="34" spans="3:12" x14ac:dyDescent="0.3">
      <c r="C34" s="1">
        <v>41698</v>
      </c>
      <c r="D34" t="s">
        <v>5</v>
      </c>
      <c r="E34">
        <v>261</v>
      </c>
      <c r="L34" s="1">
        <v>41672</v>
      </c>
    </row>
    <row r="35" spans="3:12" x14ac:dyDescent="0.3">
      <c r="C35" s="1">
        <v>41729</v>
      </c>
      <c r="D35" t="s">
        <v>5</v>
      </c>
      <c r="E35">
        <v>113</v>
      </c>
      <c r="L35" s="1">
        <v>41673</v>
      </c>
    </row>
    <row r="36" spans="3:12" x14ac:dyDescent="0.3">
      <c r="C36" s="1">
        <v>41759</v>
      </c>
      <c r="D36" t="s">
        <v>5</v>
      </c>
      <c r="E36">
        <v>258</v>
      </c>
      <c r="L36" s="1">
        <v>41674</v>
      </c>
    </row>
    <row r="37" spans="3:12" x14ac:dyDescent="0.3">
      <c r="C37" s="1">
        <v>41790</v>
      </c>
      <c r="D37" t="s">
        <v>5</v>
      </c>
      <c r="E37">
        <v>116</v>
      </c>
      <c r="L37" s="1">
        <v>41675</v>
      </c>
    </row>
    <row r="38" spans="3:12" x14ac:dyDescent="0.3">
      <c r="C38" s="1">
        <v>41820</v>
      </c>
      <c r="D38" t="s">
        <v>5</v>
      </c>
      <c r="E38">
        <v>297</v>
      </c>
      <c r="L38" s="1">
        <v>41676</v>
      </c>
    </row>
    <row r="39" spans="3:12" x14ac:dyDescent="0.3">
      <c r="C39" s="1">
        <v>41851</v>
      </c>
      <c r="D39" t="s">
        <v>5</v>
      </c>
      <c r="E39">
        <v>114</v>
      </c>
      <c r="L39" s="1">
        <v>41677</v>
      </c>
    </row>
    <row r="40" spans="3:12" x14ac:dyDescent="0.3">
      <c r="C40" s="1">
        <v>41882</v>
      </c>
      <c r="D40" t="s">
        <v>5</v>
      </c>
      <c r="E40">
        <v>230</v>
      </c>
      <c r="L40" s="1">
        <v>41678</v>
      </c>
    </row>
    <row r="41" spans="3:12" x14ac:dyDescent="0.3">
      <c r="C41" s="1">
        <v>41912</v>
      </c>
      <c r="D41" t="s">
        <v>5</v>
      </c>
      <c r="E41">
        <v>203</v>
      </c>
      <c r="L41" s="1">
        <v>41679</v>
      </c>
    </row>
    <row r="42" spans="3:12" x14ac:dyDescent="0.3">
      <c r="C42" s="1">
        <v>41943</v>
      </c>
      <c r="D42" t="s">
        <v>5</v>
      </c>
      <c r="E42">
        <v>274</v>
      </c>
      <c r="L42" s="1">
        <v>41680</v>
      </c>
    </row>
    <row r="43" spans="3:12" x14ac:dyDescent="0.3">
      <c r="C43" s="1">
        <v>41973</v>
      </c>
      <c r="D43" t="s">
        <v>5</v>
      </c>
      <c r="E43">
        <v>278</v>
      </c>
      <c r="L43" s="1">
        <v>41681</v>
      </c>
    </row>
    <row r="44" spans="3:12" x14ac:dyDescent="0.3">
      <c r="C44" s="1">
        <v>42004</v>
      </c>
      <c r="D44" t="s">
        <v>5</v>
      </c>
      <c r="E44">
        <v>104</v>
      </c>
      <c r="L44" s="1">
        <v>41682</v>
      </c>
    </row>
    <row r="45" spans="3:12" x14ac:dyDescent="0.3">
      <c r="C45" s="1">
        <v>42035</v>
      </c>
      <c r="D45" t="s">
        <v>5</v>
      </c>
      <c r="E45">
        <v>95</v>
      </c>
      <c r="L45" s="1">
        <v>41683</v>
      </c>
    </row>
    <row r="46" spans="3:12" x14ac:dyDescent="0.3">
      <c r="L46" s="1">
        <v>41684</v>
      </c>
    </row>
    <row r="47" spans="3:12" x14ac:dyDescent="0.3">
      <c r="L47" s="1">
        <v>41685</v>
      </c>
    </row>
    <row r="48" spans="3:12" x14ac:dyDescent="0.3">
      <c r="L48" s="1">
        <v>41686</v>
      </c>
    </row>
    <row r="49" spans="12:12" x14ac:dyDescent="0.3">
      <c r="L49" s="1">
        <v>41687</v>
      </c>
    </row>
    <row r="50" spans="12:12" x14ac:dyDescent="0.3">
      <c r="L50" s="1">
        <v>41688</v>
      </c>
    </row>
    <row r="51" spans="12:12" x14ac:dyDescent="0.3">
      <c r="L51" s="1">
        <v>41689</v>
      </c>
    </row>
    <row r="52" spans="12:12" x14ac:dyDescent="0.3">
      <c r="L52" s="1">
        <v>41690</v>
      </c>
    </row>
    <row r="53" spans="12:12" x14ac:dyDescent="0.3">
      <c r="L53" s="1">
        <v>41691</v>
      </c>
    </row>
    <row r="54" spans="12:12" x14ac:dyDescent="0.3">
      <c r="L54" s="1">
        <v>41692</v>
      </c>
    </row>
    <row r="55" spans="12:12" x14ac:dyDescent="0.3">
      <c r="L55" s="1">
        <v>41693</v>
      </c>
    </row>
    <row r="56" spans="12:12" x14ac:dyDescent="0.3">
      <c r="L56" s="1">
        <v>41694</v>
      </c>
    </row>
    <row r="57" spans="12:12" x14ac:dyDescent="0.3">
      <c r="L57" s="1">
        <v>41695</v>
      </c>
    </row>
    <row r="58" spans="12:12" x14ac:dyDescent="0.3">
      <c r="L58" s="1">
        <v>41696</v>
      </c>
    </row>
    <row r="59" spans="12:12" x14ac:dyDescent="0.3">
      <c r="L59" s="1">
        <v>41697</v>
      </c>
    </row>
    <row r="60" spans="12:12" x14ac:dyDescent="0.3">
      <c r="L60" s="1">
        <v>41698</v>
      </c>
    </row>
    <row r="61" spans="12:12" x14ac:dyDescent="0.3">
      <c r="L61" s="1">
        <v>41699</v>
      </c>
    </row>
    <row r="62" spans="12:12" x14ac:dyDescent="0.3">
      <c r="L62" s="1">
        <v>41700</v>
      </c>
    </row>
    <row r="63" spans="12:12" x14ac:dyDescent="0.3">
      <c r="L63" s="1">
        <v>41701</v>
      </c>
    </row>
    <row r="64" spans="12:12" x14ac:dyDescent="0.3">
      <c r="L64" s="1">
        <v>41702</v>
      </c>
    </row>
    <row r="65" spans="12:12" x14ac:dyDescent="0.3">
      <c r="L65" s="1">
        <v>41703</v>
      </c>
    </row>
    <row r="66" spans="12:12" x14ac:dyDescent="0.3">
      <c r="L66" s="1">
        <v>41704</v>
      </c>
    </row>
    <row r="67" spans="12:12" x14ac:dyDescent="0.3">
      <c r="L67" s="1">
        <v>41705</v>
      </c>
    </row>
    <row r="68" spans="12:12" x14ac:dyDescent="0.3">
      <c r="L68" s="1">
        <v>41706</v>
      </c>
    </row>
    <row r="69" spans="12:12" x14ac:dyDescent="0.3">
      <c r="L69" s="1">
        <v>41707</v>
      </c>
    </row>
    <row r="70" spans="12:12" x14ac:dyDescent="0.3">
      <c r="L70" s="1">
        <v>41708</v>
      </c>
    </row>
    <row r="71" spans="12:12" x14ac:dyDescent="0.3">
      <c r="L71" s="1">
        <v>41709</v>
      </c>
    </row>
    <row r="72" spans="12:12" x14ac:dyDescent="0.3">
      <c r="L72" s="1">
        <v>41710</v>
      </c>
    </row>
    <row r="73" spans="12:12" x14ac:dyDescent="0.3">
      <c r="L73" s="1">
        <v>41711</v>
      </c>
    </row>
    <row r="74" spans="12:12" x14ac:dyDescent="0.3">
      <c r="L74" s="1">
        <v>41712</v>
      </c>
    </row>
    <row r="75" spans="12:12" x14ac:dyDescent="0.3">
      <c r="L75" s="1">
        <v>41713</v>
      </c>
    </row>
    <row r="76" spans="12:12" x14ac:dyDescent="0.3">
      <c r="L76" s="1">
        <v>41714</v>
      </c>
    </row>
    <row r="77" spans="12:12" x14ac:dyDescent="0.3">
      <c r="L77" s="1">
        <v>41715</v>
      </c>
    </row>
    <row r="78" spans="12:12" x14ac:dyDescent="0.3">
      <c r="L78" s="1">
        <v>41716</v>
      </c>
    </row>
    <row r="79" spans="12:12" x14ac:dyDescent="0.3">
      <c r="L79" s="1">
        <v>41717</v>
      </c>
    </row>
    <row r="80" spans="12:12" x14ac:dyDescent="0.3">
      <c r="L80" s="1">
        <v>41718</v>
      </c>
    </row>
    <row r="81" spans="12:12" x14ac:dyDescent="0.3">
      <c r="L81" s="1">
        <v>41719</v>
      </c>
    </row>
    <row r="82" spans="12:12" x14ac:dyDescent="0.3">
      <c r="L82" s="1">
        <v>41720</v>
      </c>
    </row>
    <row r="83" spans="12:12" x14ac:dyDescent="0.3">
      <c r="L83" s="1">
        <v>41721</v>
      </c>
    </row>
    <row r="84" spans="12:12" x14ac:dyDescent="0.3">
      <c r="L84" s="1">
        <v>41722</v>
      </c>
    </row>
    <row r="85" spans="12:12" x14ac:dyDescent="0.3">
      <c r="L85" s="1">
        <v>41723</v>
      </c>
    </row>
    <row r="86" spans="12:12" x14ac:dyDescent="0.3">
      <c r="L86" s="1">
        <v>41724</v>
      </c>
    </row>
    <row r="87" spans="12:12" x14ac:dyDescent="0.3">
      <c r="L87" s="1">
        <v>41725</v>
      </c>
    </row>
    <row r="88" spans="12:12" x14ac:dyDescent="0.3">
      <c r="L88" s="1">
        <v>41726</v>
      </c>
    </row>
    <row r="89" spans="12:12" x14ac:dyDescent="0.3">
      <c r="L89" s="1">
        <v>41727</v>
      </c>
    </row>
    <row r="90" spans="12:12" x14ac:dyDescent="0.3">
      <c r="L90" s="1">
        <v>41728</v>
      </c>
    </row>
    <row r="91" spans="12:12" x14ac:dyDescent="0.3">
      <c r="L91" s="1">
        <v>41729</v>
      </c>
    </row>
    <row r="92" spans="12:12" x14ac:dyDescent="0.3">
      <c r="L92" s="1">
        <v>41730</v>
      </c>
    </row>
    <row r="93" spans="12:12" x14ac:dyDescent="0.3">
      <c r="L93" s="1">
        <v>41731</v>
      </c>
    </row>
    <row r="94" spans="12:12" x14ac:dyDescent="0.3">
      <c r="L94" s="1">
        <v>41732</v>
      </c>
    </row>
    <row r="95" spans="12:12" x14ac:dyDescent="0.3">
      <c r="L95" s="1">
        <v>41733</v>
      </c>
    </row>
    <row r="96" spans="12:12" x14ac:dyDescent="0.3">
      <c r="L96" s="1">
        <v>41734</v>
      </c>
    </row>
    <row r="97" spans="12:12" x14ac:dyDescent="0.3">
      <c r="L97" s="1">
        <v>41735</v>
      </c>
    </row>
    <row r="98" spans="12:12" x14ac:dyDescent="0.3">
      <c r="L98" s="1">
        <v>41736</v>
      </c>
    </row>
    <row r="99" spans="12:12" x14ac:dyDescent="0.3">
      <c r="L99" s="1">
        <v>41737</v>
      </c>
    </row>
    <row r="100" spans="12:12" x14ac:dyDescent="0.3">
      <c r="L100" s="1">
        <v>41738</v>
      </c>
    </row>
    <row r="101" spans="12:12" x14ac:dyDescent="0.3">
      <c r="L101" s="1">
        <v>41739</v>
      </c>
    </row>
    <row r="102" spans="12:12" x14ac:dyDescent="0.3">
      <c r="L102" s="1">
        <v>41740</v>
      </c>
    </row>
    <row r="103" spans="12:12" x14ac:dyDescent="0.3">
      <c r="L103" s="1">
        <v>41741</v>
      </c>
    </row>
    <row r="104" spans="12:12" x14ac:dyDescent="0.3">
      <c r="L104" s="1">
        <v>41742</v>
      </c>
    </row>
    <row r="105" spans="12:12" x14ac:dyDescent="0.3">
      <c r="L105" s="1">
        <v>41743</v>
      </c>
    </row>
    <row r="106" spans="12:12" x14ac:dyDescent="0.3">
      <c r="L106" s="1">
        <v>41744</v>
      </c>
    </row>
    <row r="107" spans="12:12" x14ac:dyDescent="0.3">
      <c r="L107" s="1">
        <v>41745</v>
      </c>
    </row>
    <row r="108" spans="12:12" x14ac:dyDescent="0.3">
      <c r="L108" s="1">
        <v>41746</v>
      </c>
    </row>
    <row r="109" spans="12:12" x14ac:dyDescent="0.3">
      <c r="L109" s="1">
        <v>41747</v>
      </c>
    </row>
    <row r="110" spans="12:12" x14ac:dyDescent="0.3">
      <c r="L110" s="1">
        <v>41748</v>
      </c>
    </row>
    <row r="111" spans="12:12" x14ac:dyDescent="0.3">
      <c r="L111" s="1">
        <v>41749</v>
      </c>
    </row>
    <row r="112" spans="12:12" x14ac:dyDescent="0.3">
      <c r="L112" s="1">
        <v>41750</v>
      </c>
    </row>
    <row r="113" spans="12:12" x14ac:dyDescent="0.3">
      <c r="L113" s="1">
        <v>41751</v>
      </c>
    </row>
    <row r="114" spans="12:12" x14ac:dyDescent="0.3">
      <c r="L114" s="1">
        <v>41752</v>
      </c>
    </row>
    <row r="115" spans="12:12" x14ac:dyDescent="0.3">
      <c r="L115" s="1">
        <v>41753</v>
      </c>
    </row>
    <row r="116" spans="12:12" x14ac:dyDescent="0.3">
      <c r="L116" s="1">
        <v>41754</v>
      </c>
    </row>
    <row r="117" spans="12:12" x14ac:dyDescent="0.3">
      <c r="L117" s="1">
        <v>41755</v>
      </c>
    </row>
    <row r="118" spans="12:12" x14ac:dyDescent="0.3">
      <c r="L118" s="1">
        <v>41756</v>
      </c>
    </row>
    <row r="119" spans="12:12" x14ac:dyDescent="0.3">
      <c r="L119" s="1">
        <v>41757</v>
      </c>
    </row>
    <row r="120" spans="12:12" x14ac:dyDescent="0.3">
      <c r="L120" s="1">
        <v>41758</v>
      </c>
    </row>
    <row r="121" spans="12:12" x14ac:dyDescent="0.3">
      <c r="L121" s="1">
        <v>41759</v>
      </c>
    </row>
    <row r="122" spans="12:12" x14ac:dyDescent="0.3">
      <c r="L122" s="1">
        <v>41760</v>
      </c>
    </row>
    <row r="123" spans="12:12" x14ac:dyDescent="0.3">
      <c r="L123" s="1">
        <v>41761</v>
      </c>
    </row>
    <row r="124" spans="12:12" x14ac:dyDescent="0.3">
      <c r="L124" s="1">
        <v>41762</v>
      </c>
    </row>
    <row r="125" spans="12:12" x14ac:dyDescent="0.3">
      <c r="L125" s="1">
        <v>41763</v>
      </c>
    </row>
    <row r="126" spans="12:12" x14ac:dyDescent="0.3">
      <c r="L126" s="1">
        <v>41764</v>
      </c>
    </row>
    <row r="127" spans="12:12" x14ac:dyDescent="0.3">
      <c r="L127" s="1">
        <v>41765</v>
      </c>
    </row>
    <row r="128" spans="12:12" x14ac:dyDescent="0.3">
      <c r="L128" s="1">
        <v>41766</v>
      </c>
    </row>
    <row r="129" spans="12:12" x14ac:dyDescent="0.3">
      <c r="L129" s="1">
        <v>41767</v>
      </c>
    </row>
    <row r="130" spans="12:12" x14ac:dyDescent="0.3">
      <c r="L130" s="1">
        <v>41768</v>
      </c>
    </row>
    <row r="131" spans="12:12" x14ac:dyDescent="0.3">
      <c r="L131" s="1">
        <v>41769</v>
      </c>
    </row>
    <row r="132" spans="12:12" x14ac:dyDescent="0.3">
      <c r="L132" s="1">
        <v>41770</v>
      </c>
    </row>
    <row r="133" spans="12:12" x14ac:dyDescent="0.3">
      <c r="L133" s="1">
        <v>41771</v>
      </c>
    </row>
    <row r="134" spans="12:12" x14ac:dyDescent="0.3">
      <c r="L134" s="1">
        <v>41772</v>
      </c>
    </row>
    <row r="135" spans="12:12" x14ac:dyDescent="0.3">
      <c r="L135" s="1">
        <v>41773</v>
      </c>
    </row>
    <row r="136" spans="12:12" x14ac:dyDescent="0.3">
      <c r="L136" s="1">
        <v>41774</v>
      </c>
    </row>
    <row r="137" spans="12:12" x14ac:dyDescent="0.3">
      <c r="L137" s="1">
        <v>41775</v>
      </c>
    </row>
    <row r="138" spans="12:12" x14ac:dyDescent="0.3">
      <c r="L138" s="1">
        <v>41776</v>
      </c>
    </row>
    <row r="139" spans="12:12" x14ac:dyDescent="0.3">
      <c r="L139" s="1">
        <v>41777</v>
      </c>
    </row>
    <row r="140" spans="12:12" x14ac:dyDescent="0.3">
      <c r="L140" s="1">
        <v>41778</v>
      </c>
    </row>
    <row r="141" spans="12:12" x14ac:dyDescent="0.3">
      <c r="L141" s="1">
        <v>41779</v>
      </c>
    </row>
    <row r="142" spans="12:12" x14ac:dyDescent="0.3">
      <c r="L142" s="1">
        <v>41780</v>
      </c>
    </row>
    <row r="143" spans="12:12" x14ac:dyDescent="0.3">
      <c r="L143" s="1">
        <v>41781</v>
      </c>
    </row>
    <row r="144" spans="12:12" x14ac:dyDescent="0.3">
      <c r="L144" s="1">
        <v>41782</v>
      </c>
    </row>
    <row r="145" spans="12:12" x14ac:dyDescent="0.3">
      <c r="L145" s="1">
        <v>41783</v>
      </c>
    </row>
    <row r="146" spans="12:12" x14ac:dyDescent="0.3">
      <c r="L146" s="1">
        <v>41784</v>
      </c>
    </row>
    <row r="147" spans="12:12" x14ac:dyDescent="0.3">
      <c r="L147" s="1">
        <v>41785</v>
      </c>
    </row>
    <row r="148" spans="12:12" x14ac:dyDescent="0.3">
      <c r="L148" s="1">
        <v>41786</v>
      </c>
    </row>
    <row r="149" spans="12:12" x14ac:dyDescent="0.3">
      <c r="L149" s="1">
        <v>41787</v>
      </c>
    </row>
    <row r="150" spans="12:12" x14ac:dyDescent="0.3">
      <c r="L150" s="1">
        <v>41788</v>
      </c>
    </row>
    <row r="151" spans="12:12" x14ac:dyDescent="0.3">
      <c r="L151" s="1">
        <v>41789</v>
      </c>
    </row>
    <row r="152" spans="12:12" x14ac:dyDescent="0.3">
      <c r="L152" s="1">
        <v>41790</v>
      </c>
    </row>
    <row r="153" spans="12:12" x14ac:dyDescent="0.3">
      <c r="L153" s="1">
        <v>41791</v>
      </c>
    </row>
    <row r="154" spans="12:12" x14ac:dyDescent="0.3">
      <c r="L154" s="1">
        <v>41792</v>
      </c>
    </row>
    <row r="155" spans="12:12" x14ac:dyDescent="0.3">
      <c r="L155" s="1">
        <v>41793</v>
      </c>
    </row>
    <row r="156" spans="12:12" x14ac:dyDescent="0.3">
      <c r="L156" s="1">
        <v>41794</v>
      </c>
    </row>
    <row r="157" spans="12:12" x14ac:dyDescent="0.3">
      <c r="L157" s="1">
        <v>41795</v>
      </c>
    </row>
    <row r="158" spans="12:12" x14ac:dyDescent="0.3">
      <c r="L158" s="1">
        <v>41796</v>
      </c>
    </row>
    <row r="159" spans="12:12" x14ac:dyDescent="0.3">
      <c r="L159" s="1">
        <v>41797</v>
      </c>
    </row>
    <row r="160" spans="12:12" x14ac:dyDescent="0.3">
      <c r="L160" s="1">
        <v>41798</v>
      </c>
    </row>
    <row r="161" spans="12:12" x14ac:dyDescent="0.3">
      <c r="L161" s="1">
        <v>41799</v>
      </c>
    </row>
    <row r="162" spans="12:12" x14ac:dyDescent="0.3">
      <c r="L162" s="1">
        <v>41800</v>
      </c>
    </row>
    <row r="163" spans="12:12" x14ac:dyDescent="0.3">
      <c r="L163" s="1">
        <v>41801</v>
      </c>
    </row>
    <row r="164" spans="12:12" x14ac:dyDescent="0.3">
      <c r="L164" s="1">
        <v>41802</v>
      </c>
    </row>
    <row r="165" spans="12:12" x14ac:dyDescent="0.3">
      <c r="L165" s="1">
        <v>41803</v>
      </c>
    </row>
    <row r="166" spans="12:12" x14ac:dyDescent="0.3">
      <c r="L166" s="1">
        <v>41804</v>
      </c>
    </row>
    <row r="167" spans="12:12" x14ac:dyDescent="0.3">
      <c r="L167" s="1">
        <v>41805</v>
      </c>
    </row>
    <row r="168" spans="12:12" x14ac:dyDescent="0.3">
      <c r="L168" s="1">
        <v>41806</v>
      </c>
    </row>
    <row r="169" spans="12:12" x14ac:dyDescent="0.3">
      <c r="L169" s="1">
        <v>41807</v>
      </c>
    </row>
    <row r="170" spans="12:12" x14ac:dyDescent="0.3">
      <c r="L170" s="1">
        <v>41808</v>
      </c>
    </row>
    <row r="171" spans="12:12" x14ac:dyDescent="0.3">
      <c r="L171" s="1">
        <v>41809</v>
      </c>
    </row>
    <row r="172" spans="12:12" x14ac:dyDescent="0.3">
      <c r="L172" s="1">
        <v>41810</v>
      </c>
    </row>
    <row r="173" spans="12:12" x14ac:dyDescent="0.3">
      <c r="L173" s="1">
        <v>41811</v>
      </c>
    </row>
    <row r="174" spans="12:12" x14ac:dyDescent="0.3">
      <c r="L174" s="1">
        <v>41812</v>
      </c>
    </row>
    <row r="175" spans="12:12" x14ac:dyDescent="0.3">
      <c r="L175" s="1">
        <v>41813</v>
      </c>
    </row>
    <row r="176" spans="12:12" x14ac:dyDescent="0.3">
      <c r="L176" s="1">
        <v>41814</v>
      </c>
    </row>
    <row r="177" spans="12:12" x14ac:dyDescent="0.3">
      <c r="L177" s="1">
        <v>41815</v>
      </c>
    </row>
    <row r="178" spans="12:12" x14ac:dyDescent="0.3">
      <c r="L178" s="1">
        <v>41816</v>
      </c>
    </row>
    <row r="179" spans="12:12" x14ac:dyDescent="0.3">
      <c r="L179" s="1">
        <v>41817</v>
      </c>
    </row>
    <row r="180" spans="12:12" x14ac:dyDescent="0.3">
      <c r="L180" s="1">
        <v>41818</v>
      </c>
    </row>
    <row r="181" spans="12:12" x14ac:dyDescent="0.3">
      <c r="L181" s="1">
        <v>41819</v>
      </c>
    </row>
    <row r="182" spans="12:12" x14ac:dyDescent="0.3">
      <c r="L182" s="1">
        <v>41820</v>
      </c>
    </row>
    <row r="183" spans="12:12" x14ac:dyDescent="0.3">
      <c r="L183" s="1">
        <v>41821</v>
      </c>
    </row>
    <row r="184" spans="12:12" x14ac:dyDescent="0.3">
      <c r="L184" s="1">
        <v>41822</v>
      </c>
    </row>
    <row r="185" spans="12:12" x14ac:dyDescent="0.3">
      <c r="L185" s="1">
        <v>41823</v>
      </c>
    </row>
    <row r="186" spans="12:12" x14ac:dyDescent="0.3">
      <c r="L186" s="1">
        <v>41824</v>
      </c>
    </row>
    <row r="187" spans="12:12" x14ac:dyDescent="0.3">
      <c r="L187" s="1">
        <v>41825</v>
      </c>
    </row>
    <row r="188" spans="12:12" x14ac:dyDescent="0.3">
      <c r="L188" s="1">
        <v>41826</v>
      </c>
    </row>
    <row r="189" spans="12:12" x14ac:dyDescent="0.3">
      <c r="L189" s="1">
        <v>41827</v>
      </c>
    </row>
    <row r="190" spans="12:12" x14ac:dyDescent="0.3">
      <c r="L190" s="1">
        <v>41828</v>
      </c>
    </row>
    <row r="191" spans="12:12" x14ac:dyDescent="0.3">
      <c r="L191" s="1">
        <v>41829</v>
      </c>
    </row>
    <row r="192" spans="12:12" x14ac:dyDescent="0.3">
      <c r="L192" s="1">
        <v>41830</v>
      </c>
    </row>
    <row r="193" spans="12:12" x14ac:dyDescent="0.3">
      <c r="L193" s="1">
        <v>41831</v>
      </c>
    </row>
    <row r="194" spans="12:12" x14ac:dyDescent="0.3">
      <c r="L194" s="1">
        <v>41832</v>
      </c>
    </row>
    <row r="195" spans="12:12" x14ac:dyDescent="0.3">
      <c r="L195" s="1">
        <v>41833</v>
      </c>
    </row>
    <row r="196" spans="12:12" x14ac:dyDescent="0.3">
      <c r="L196" s="1">
        <v>41834</v>
      </c>
    </row>
    <row r="197" spans="12:12" x14ac:dyDescent="0.3">
      <c r="L197" s="1">
        <v>41835</v>
      </c>
    </row>
    <row r="198" spans="12:12" x14ac:dyDescent="0.3">
      <c r="L198" s="1">
        <v>41836</v>
      </c>
    </row>
    <row r="199" spans="12:12" x14ac:dyDescent="0.3">
      <c r="L199" s="1">
        <v>41837</v>
      </c>
    </row>
    <row r="200" spans="12:12" x14ac:dyDescent="0.3">
      <c r="L200" s="1">
        <v>41838</v>
      </c>
    </row>
    <row r="201" spans="12:12" x14ac:dyDescent="0.3">
      <c r="L201" s="1">
        <v>41839</v>
      </c>
    </row>
    <row r="202" spans="12:12" x14ac:dyDescent="0.3">
      <c r="L202" s="1">
        <v>41840</v>
      </c>
    </row>
    <row r="203" spans="12:12" x14ac:dyDescent="0.3">
      <c r="L203" s="1">
        <v>41841</v>
      </c>
    </row>
    <row r="204" spans="12:12" x14ac:dyDescent="0.3">
      <c r="L204" s="1">
        <v>41842</v>
      </c>
    </row>
    <row r="205" spans="12:12" x14ac:dyDescent="0.3">
      <c r="L205" s="1">
        <v>41843</v>
      </c>
    </row>
    <row r="206" spans="12:12" x14ac:dyDescent="0.3">
      <c r="L206" s="1">
        <v>41844</v>
      </c>
    </row>
    <row r="207" spans="12:12" x14ac:dyDescent="0.3">
      <c r="L207" s="1">
        <v>41845</v>
      </c>
    </row>
    <row r="208" spans="12:12" x14ac:dyDescent="0.3">
      <c r="L208" s="1">
        <v>41846</v>
      </c>
    </row>
    <row r="209" spans="12:12" x14ac:dyDescent="0.3">
      <c r="L209" s="1">
        <v>41847</v>
      </c>
    </row>
    <row r="210" spans="12:12" x14ac:dyDescent="0.3">
      <c r="L210" s="1">
        <v>41848</v>
      </c>
    </row>
    <row r="211" spans="12:12" x14ac:dyDescent="0.3">
      <c r="L211" s="1">
        <v>41849</v>
      </c>
    </row>
    <row r="212" spans="12:12" x14ac:dyDescent="0.3">
      <c r="L212" s="1">
        <v>41850</v>
      </c>
    </row>
    <row r="213" spans="12:12" x14ac:dyDescent="0.3">
      <c r="L213" s="1">
        <v>41851</v>
      </c>
    </row>
    <row r="214" spans="12:12" x14ac:dyDescent="0.3">
      <c r="L214" s="1">
        <v>41852</v>
      </c>
    </row>
    <row r="215" spans="12:12" x14ac:dyDescent="0.3">
      <c r="L215" s="1">
        <v>41853</v>
      </c>
    </row>
    <row r="216" spans="12:12" x14ac:dyDescent="0.3">
      <c r="L216" s="1">
        <v>41854</v>
      </c>
    </row>
    <row r="217" spans="12:12" x14ac:dyDescent="0.3">
      <c r="L217" s="1">
        <v>41855</v>
      </c>
    </row>
    <row r="218" spans="12:12" x14ac:dyDescent="0.3">
      <c r="L218" s="1">
        <v>41856</v>
      </c>
    </row>
    <row r="219" spans="12:12" x14ac:dyDescent="0.3">
      <c r="L219" s="1">
        <v>41857</v>
      </c>
    </row>
    <row r="220" spans="12:12" x14ac:dyDescent="0.3">
      <c r="L220" s="1">
        <v>41858</v>
      </c>
    </row>
    <row r="221" spans="12:12" x14ac:dyDescent="0.3">
      <c r="L221" s="1">
        <v>41859</v>
      </c>
    </row>
    <row r="222" spans="12:12" x14ac:dyDescent="0.3">
      <c r="L222" s="1">
        <v>41860</v>
      </c>
    </row>
    <row r="223" spans="12:12" x14ac:dyDescent="0.3">
      <c r="L223" s="1">
        <v>41861</v>
      </c>
    </row>
    <row r="224" spans="12:12" x14ac:dyDescent="0.3">
      <c r="L224" s="1">
        <v>41862</v>
      </c>
    </row>
    <row r="225" spans="12:12" x14ac:dyDescent="0.3">
      <c r="L225" s="1">
        <v>41863</v>
      </c>
    </row>
    <row r="226" spans="12:12" x14ac:dyDescent="0.3">
      <c r="L226" s="1">
        <v>41864</v>
      </c>
    </row>
    <row r="227" spans="12:12" x14ac:dyDescent="0.3">
      <c r="L227" s="1">
        <v>41865</v>
      </c>
    </row>
    <row r="228" spans="12:12" x14ac:dyDescent="0.3">
      <c r="L228" s="1">
        <v>41866</v>
      </c>
    </row>
    <row r="229" spans="12:12" x14ac:dyDescent="0.3">
      <c r="L229" s="1">
        <v>41867</v>
      </c>
    </row>
    <row r="230" spans="12:12" x14ac:dyDescent="0.3">
      <c r="L230" s="1">
        <v>41868</v>
      </c>
    </row>
    <row r="231" spans="12:12" x14ac:dyDescent="0.3">
      <c r="L231" s="1">
        <v>41869</v>
      </c>
    </row>
    <row r="232" spans="12:12" x14ac:dyDescent="0.3">
      <c r="L232" s="1">
        <v>41870</v>
      </c>
    </row>
    <row r="233" spans="12:12" x14ac:dyDescent="0.3">
      <c r="L233" s="1">
        <v>41871</v>
      </c>
    </row>
    <row r="234" spans="12:12" x14ac:dyDescent="0.3">
      <c r="L234" s="1">
        <v>41872</v>
      </c>
    </row>
    <row r="235" spans="12:12" x14ac:dyDescent="0.3">
      <c r="L235" s="1">
        <v>41873</v>
      </c>
    </row>
    <row r="236" spans="12:12" x14ac:dyDescent="0.3">
      <c r="L236" s="1">
        <v>41874</v>
      </c>
    </row>
    <row r="237" spans="12:12" x14ac:dyDescent="0.3">
      <c r="L237" s="1">
        <v>41875</v>
      </c>
    </row>
    <row r="238" spans="12:12" x14ac:dyDescent="0.3">
      <c r="L238" s="1">
        <v>41876</v>
      </c>
    </row>
    <row r="239" spans="12:12" x14ac:dyDescent="0.3">
      <c r="L239" s="1">
        <v>41877</v>
      </c>
    </row>
    <row r="240" spans="12:12" x14ac:dyDescent="0.3">
      <c r="L240" s="1">
        <v>41878</v>
      </c>
    </row>
    <row r="241" spans="12:12" x14ac:dyDescent="0.3">
      <c r="L241" s="1">
        <v>41879</v>
      </c>
    </row>
    <row r="242" spans="12:12" x14ac:dyDescent="0.3">
      <c r="L242" s="1">
        <v>41880</v>
      </c>
    </row>
    <row r="243" spans="12:12" x14ac:dyDescent="0.3">
      <c r="L243" s="1">
        <v>41881</v>
      </c>
    </row>
    <row r="244" spans="12:12" x14ac:dyDescent="0.3">
      <c r="L244" s="1">
        <v>41882</v>
      </c>
    </row>
    <row r="245" spans="12:12" x14ac:dyDescent="0.3">
      <c r="L245" s="1">
        <v>41883</v>
      </c>
    </row>
    <row r="246" spans="12:12" x14ac:dyDescent="0.3">
      <c r="L246" s="1">
        <v>41884</v>
      </c>
    </row>
    <row r="247" spans="12:12" x14ac:dyDescent="0.3">
      <c r="L247" s="1">
        <v>41885</v>
      </c>
    </row>
    <row r="248" spans="12:12" x14ac:dyDescent="0.3">
      <c r="L248" s="1">
        <v>41886</v>
      </c>
    </row>
    <row r="249" spans="12:12" x14ac:dyDescent="0.3">
      <c r="L249" s="1">
        <v>41887</v>
      </c>
    </row>
    <row r="250" spans="12:12" x14ac:dyDescent="0.3">
      <c r="L250" s="1">
        <v>41888</v>
      </c>
    </row>
    <row r="251" spans="12:12" x14ac:dyDescent="0.3">
      <c r="L251" s="1">
        <v>41889</v>
      </c>
    </row>
    <row r="252" spans="12:12" x14ac:dyDescent="0.3">
      <c r="L252" s="1">
        <v>41890</v>
      </c>
    </row>
    <row r="253" spans="12:12" x14ac:dyDescent="0.3">
      <c r="L253" s="1">
        <v>41891</v>
      </c>
    </row>
    <row r="254" spans="12:12" x14ac:dyDescent="0.3">
      <c r="L254" s="1">
        <v>41892</v>
      </c>
    </row>
    <row r="255" spans="12:12" x14ac:dyDescent="0.3">
      <c r="L255" s="1">
        <v>41893</v>
      </c>
    </row>
    <row r="256" spans="12:12" x14ac:dyDescent="0.3">
      <c r="L256" s="1">
        <v>41894</v>
      </c>
    </row>
    <row r="257" spans="12:12" x14ac:dyDescent="0.3">
      <c r="L257" s="1">
        <v>41895</v>
      </c>
    </row>
    <row r="258" spans="12:12" x14ac:dyDescent="0.3">
      <c r="L258" s="1">
        <v>41896</v>
      </c>
    </row>
    <row r="259" spans="12:12" x14ac:dyDescent="0.3">
      <c r="L259" s="1">
        <v>41897</v>
      </c>
    </row>
    <row r="260" spans="12:12" x14ac:dyDescent="0.3">
      <c r="L260" s="1">
        <v>41898</v>
      </c>
    </row>
    <row r="261" spans="12:12" x14ac:dyDescent="0.3">
      <c r="L261" s="1">
        <v>41899</v>
      </c>
    </row>
    <row r="262" spans="12:12" x14ac:dyDescent="0.3">
      <c r="L262" s="1">
        <v>41900</v>
      </c>
    </row>
    <row r="263" spans="12:12" x14ac:dyDescent="0.3">
      <c r="L263" s="1">
        <v>41901</v>
      </c>
    </row>
    <row r="264" spans="12:12" x14ac:dyDescent="0.3">
      <c r="L264" s="1">
        <v>41902</v>
      </c>
    </row>
    <row r="265" spans="12:12" x14ac:dyDescent="0.3">
      <c r="L265" s="1">
        <v>41903</v>
      </c>
    </row>
    <row r="266" spans="12:12" x14ac:dyDescent="0.3">
      <c r="L266" s="1">
        <v>41904</v>
      </c>
    </row>
    <row r="267" spans="12:12" x14ac:dyDescent="0.3">
      <c r="L267" s="1">
        <v>41905</v>
      </c>
    </row>
    <row r="268" spans="12:12" x14ac:dyDescent="0.3">
      <c r="L268" s="1">
        <v>41906</v>
      </c>
    </row>
    <row r="269" spans="12:12" x14ac:dyDescent="0.3">
      <c r="L269" s="1">
        <v>41907</v>
      </c>
    </row>
    <row r="270" spans="12:12" x14ac:dyDescent="0.3">
      <c r="L270" s="1">
        <v>41908</v>
      </c>
    </row>
    <row r="271" spans="12:12" x14ac:dyDescent="0.3">
      <c r="L271" s="1">
        <v>41909</v>
      </c>
    </row>
    <row r="272" spans="12:12" x14ac:dyDescent="0.3">
      <c r="L272" s="1">
        <v>41910</v>
      </c>
    </row>
    <row r="273" spans="12:12" x14ac:dyDescent="0.3">
      <c r="L273" s="1">
        <v>41911</v>
      </c>
    </row>
    <row r="274" spans="12:12" x14ac:dyDescent="0.3">
      <c r="L274" s="1">
        <v>41912</v>
      </c>
    </row>
    <row r="275" spans="12:12" x14ac:dyDescent="0.3">
      <c r="L275" s="1">
        <v>41913</v>
      </c>
    </row>
    <row r="276" spans="12:12" x14ac:dyDescent="0.3">
      <c r="L276" s="1">
        <v>41914</v>
      </c>
    </row>
    <row r="277" spans="12:12" x14ac:dyDescent="0.3">
      <c r="L277" s="1">
        <v>41915</v>
      </c>
    </row>
    <row r="278" spans="12:12" x14ac:dyDescent="0.3">
      <c r="L278" s="1">
        <v>41916</v>
      </c>
    </row>
    <row r="279" spans="12:12" x14ac:dyDescent="0.3">
      <c r="L279" s="1">
        <v>41917</v>
      </c>
    </row>
    <row r="280" spans="12:12" x14ac:dyDescent="0.3">
      <c r="L280" s="1">
        <v>41918</v>
      </c>
    </row>
    <row r="281" spans="12:12" x14ac:dyDescent="0.3">
      <c r="L281" s="1">
        <v>41919</v>
      </c>
    </row>
    <row r="282" spans="12:12" x14ac:dyDescent="0.3">
      <c r="L282" s="1">
        <v>41920</v>
      </c>
    </row>
    <row r="283" spans="12:12" x14ac:dyDescent="0.3">
      <c r="L283" s="1">
        <v>41921</v>
      </c>
    </row>
    <row r="284" spans="12:12" x14ac:dyDescent="0.3">
      <c r="L284" s="1">
        <v>41922</v>
      </c>
    </row>
    <row r="285" spans="12:12" x14ac:dyDescent="0.3">
      <c r="L285" s="1">
        <v>41923</v>
      </c>
    </row>
    <row r="286" spans="12:12" x14ac:dyDescent="0.3">
      <c r="L286" s="1">
        <v>41924</v>
      </c>
    </row>
    <row r="287" spans="12:12" x14ac:dyDescent="0.3">
      <c r="L287" s="1">
        <v>41925</v>
      </c>
    </row>
    <row r="288" spans="12:12" x14ac:dyDescent="0.3">
      <c r="L288" s="1">
        <v>41926</v>
      </c>
    </row>
    <row r="289" spans="12:12" x14ac:dyDescent="0.3">
      <c r="L289" s="1">
        <v>41927</v>
      </c>
    </row>
    <row r="290" spans="12:12" x14ac:dyDescent="0.3">
      <c r="L290" s="1">
        <v>41928</v>
      </c>
    </row>
    <row r="291" spans="12:12" x14ac:dyDescent="0.3">
      <c r="L291" s="1">
        <v>41929</v>
      </c>
    </row>
    <row r="292" spans="12:12" x14ac:dyDescent="0.3">
      <c r="L292" s="1">
        <v>41930</v>
      </c>
    </row>
    <row r="293" spans="12:12" x14ac:dyDescent="0.3">
      <c r="L293" s="1">
        <v>41931</v>
      </c>
    </row>
    <row r="294" spans="12:12" x14ac:dyDescent="0.3">
      <c r="L294" s="1">
        <v>41932</v>
      </c>
    </row>
    <row r="295" spans="12:12" x14ac:dyDescent="0.3">
      <c r="L295" s="1">
        <v>41933</v>
      </c>
    </row>
    <row r="296" spans="12:12" x14ac:dyDescent="0.3">
      <c r="L296" s="1">
        <v>41934</v>
      </c>
    </row>
    <row r="297" spans="12:12" x14ac:dyDescent="0.3">
      <c r="L297" s="1">
        <v>41935</v>
      </c>
    </row>
    <row r="298" spans="12:12" x14ac:dyDescent="0.3">
      <c r="L298" s="1">
        <v>41936</v>
      </c>
    </row>
    <row r="299" spans="12:12" x14ac:dyDescent="0.3">
      <c r="L299" s="1">
        <v>41937</v>
      </c>
    </row>
    <row r="300" spans="12:12" x14ac:dyDescent="0.3">
      <c r="L300" s="1">
        <v>41938</v>
      </c>
    </row>
    <row r="301" spans="12:12" x14ac:dyDescent="0.3">
      <c r="L301" s="1">
        <v>41939</v>
      </c>
    </row>
    <row r="302" spans="12:12" x14ac:dyDescent="0.3">
      <c r="L302" s="1">
        <v>41940</v>
      </c>
    </row>
    <row r="303" spans="12:12" x14ac:dyDescent="0.3">
      <c r="L303" s="1">
        <v>41941</v>
      </c>
    </row>
    <row r="304" spans="12:12" x14ac:dyDescent="0.3">
      <c r="L304" s="1">
        <v>41942</v>
      </c>
    </row>
    <row r="305" spans="12:12" x14ac:dyDescent="0.3">
      <c r="L305" s="1">
        <v>41943</v>
      </c>
    </row>
    <row r="306" spans="12:12" x14ac:dyDescent="0.3">
      <c r="L306" s="1">
        <v>41944</v>
      </c>
    </row>
    <row r="307" spans="12:12" x14ac:dyDescent="0.3">
      <c r="L307" s="1">
        <v>41945</v>
      </c>
    </row>
    <row r="308" spans="12:12" x14ac:dyDescent="0.3">
      <c r="L308" s="1">
        <v>41946</v>
      </c>
    </row>
    <row r="309" spans="12:12" x14ac:dyDescent="0.3">
      <c r="L309" s="1">
        <v>41947</v>
      </c>
    </row>
    <row r="310" spans="12:12" x14ac:dyDescent="0.3">
      <c r="L310" s="1">
        <v>41948</v>
      </c>
    </row>
    <row r="311" spans="12:12" x14ac:dyDescent="0.3">
      <c r="L311" s="1">
        <v>41949</v>
      </c>
    </row>
    <row r="312" spans="12:12" x14ac:dyDescent="0.3">
      <c r="L312" s="1">
        <v>41950</v>
      </c>
    </row>
    <row r="313" spans="12:12" x14ac:dyDescent="0.3">
      <c r="L313" s="1">
        <v>41951</v>
      </c>
    </row>
    <row r="314" spans="12:12" x14ac:dyDescent="0.3">
      <c r="L314" s="1">
        <v>41952</v>
      </c>
    </row>
    <row r="315" spans="12:12" x14ac:dyDescent="0.3">
      <c r="L315" s="1">
        <v>41953</v>
      </c>
    </row>
    <row r="316" spans="12:12" x14ac:dyDescent="0.3">
      <c r="L316" s="1">
        <v>41954</v>
      </c>
    </row>
    <row r="317" spans="12:12" x14ac:dyDescent="0.3">
      <c r="L317" s="1">
        <v>41955</v>
      </c>
    </row>
    <row r="318" spans="12:12" x14ac:dyDescent="0.3">
      <c r="L318" s="1">
        <v>41956</v>
      </c>
    </row>
    <row r="319" spans="12:12" x14ac:dyDescent="0.3">
      <c r="L319" s="1">
        <v>41957</v>
      </c>
    </row>
    <row r="320" spans="12:12" x14ac:dyDescent="0.3">
      <c r="L320" s="1">
        <v>41958</v>
      </c>
    </row>
    <row r="321" spans="12:12" x14ac:dyDescent="0.3">
      <c r="L321" s="1">
        <v>41959</v>
      </c>
    </row>
    <row r="322" spans="12:12" x14ac:dyDescent="0.3">
      <c r="L322" s="1">
        <v>41960</v>
      </c>
    </row>
    <row r="323" spans="12:12" x14ac:dyDescent="0.3">
      <c r="L323" s="1">
        <v>41961</v>
      </c>
    </row>
    <row r="324" spans="12:12" x14ac:dyDescent="0.3">
      <c r="L324" s="1">
        <v>41962</v>
      </c>
    </row>
    <row r="325" spans="12:12" x14ac:dyDescent="0.3">
      <c r="L325" s="1">
        <v>41963</v>
      </c>
    </row>
    <row r="326" spans="12:12" x14ac:dyDescent="0.3">
      <c r="L326" s="1">
        <v>41964</v>
      </c>
    </row>
    <row r="327" spans="12:12" x14ac:dyDescent="0.3">
      <c r="L327" s="1">
        <v>41965</v>
      </c>
    </row>
    <row r="328" spans="12:12" x14ac:dyDescent="0.3">
      <c r="L328" s="1">
        <v>41966</v>
      </c>
    </row>
    <row r="329" spans="12:12" x14ac:dyDescent="0.3">
      <c r="L329" s="1">
        <v>41967</v>
      </c>
    </row>
    <row r="330" spans="12:12" x14ac:dyDescent="0.3">
      <c r="L330" s="1">
        <v>41968</v>
      </c>
    </row>
    <row r="331" spans="12:12" x14ac:dyDescent="0.3">
      <c r="L331" s="1">
        <v>41969</v>
      </c>
    </row>
    <row r="332" spans="12:12" x14ac:dyDescent="0.3">
      <c r="L332" s="1">
        <v>41970</v>
      </c>
    </row>
    <row r="333" spans="12:12" x14ac:dyDescent="0.3">
      <c r="L333" s="1">
        <v>41971</v>
      </c>
    </row>
    <row r="334" spans="12:12" x14ac:dyDescent="0.3">
      <c r="L334" s="1">
        <v>41972</v>
      </c>
    </row>
    <row r="335" spans="12:12" x14ac:dyDescent="0.3">
      <c r="L335" s="1">
        <v>41973</v>
      </c>
    </row>
    <row r="336" spans="12:12" x14ac:dyDescent="0.3">
      <c r="L336" s="1">
        <v>41974</v>
      </c>
    </row>
    <row r="337" spans="12:12" x14ac:dyDescent="0.3">
      <c r="L337" s="1">
        <v>41975</v>
      </c>
    </row>
    <row r="338" spans="12:12" x14ac:dyDescent="0.3">
      <c r="L338" s="1">
        <v>41976</v>
      </c>
    </row>
    <row r="339" spans="12:12" x14ac:dyDescent="0.3">
      <c r="L339" s="1">
        <v>41977</v>
      </c>
    </row>
    <row r="340" spans="12:12" x14ac:dyDescent="0.3">
      <c r="L340" s="1">
        <v>41978</v>
      </c>
    </row>
    <row r="341" spans="12:12" x14ac:dyDescent="0.3">
      <c r="L341" s="1">
        <v>41979</v>
      </c>
    </row>
    <row r="342" spans="12:12" x14ac:dyDescent="0.3">
      <c r="L342" s="1">
        <v>41980</v>
      </c>
    </row>
    <row r="343" spans="12:12" x14ac:dyDescent="0.3">
      <c r="L343" s="1">
        <v>41981</v>
      </c>
    </row>
    <row r="344" spans="12:12" x14ac:dyDescent="0.3">
      <c r="L344" s="1">
        <v>41982</v>
      </c>
    </row>
    <row r="345" spans="12:12" x14ac:dyDescent="0.3">
      <c r="L345" s="1">
        <v>41983</v>
      </c>
    </row>
    <row r="346" spans="12:12" x14ac:dyDescent="0.3">
      <c r="L346" s="1">
        <v>41984</v>
      </c>
    </row>
    <row r="347" spans="12:12" x14ac:dyDescent="0.3">
      <c r="L347" s="1">
        <v>41985</v>
      </c>
    </row>
    <row r="348" spans="12:12" x14ac:dyDescent="0.3">
      <c r="L348" s="1">
        <v>41986</v>
      </c>
    </row>
    <row r="349" spans="12:12" x14ac:dyDescent="0.3">
      <c r="L349" s="1">
        <v>41987</v>
      </c>
    </row>
    <row r="350" spans="12:12" x14ac:dyDescent="0.3">
      <c r="L350" s="1">
        <v>41988</v>
      </c>
    </row>
    <row r="351" spans="12:12" x14ac:dyDescent="0.3">
      <c r="L351" s="1">
        <v>41989</v>
      </c>
    </row>
    <row r="352" spans="12:12" x14ac:dyDescent="0.3">
      <c r="L352" s="1">
        <v>41990</v>
      </c>
    </row>
    <row r="353" spans="12:12" x14ac:dyDescent="0.3">
      <c r="L353" s="1">
        <v>41991</v>
      </c>
    </row>
    <row r="354" spans="12:12" x14ac:dyDescent="0.3">
      <c r="L354" s="1">
        <v>41992</v>
      </c>
    </row>
    <row r="355" spans="12:12" x14ac:dyDescent="0.3">
      <c r="L355" s="1">
        <v>41993</v>
      </c>
    </row>
    <row r="356" spans="12:12" x14ac:dyDescent="0.3">
      <c r="L356" s="1">
        <v>41994</v>
      </c>
    </row>
    <row r="357" spans="12:12" x14ac:dyDescent="0.3">
      <c r="L357" s="1">
        <v>41995</v>
      </c>
    </row>
    <row r="358" spans="12:12" x14ac:dyDescent="0.3">
      <c r="L358" s="1">
        <v>41996</v>
      </c>
    </row>
    <row r="359" spans="12:12" x14ac:dyDescent="0.3">
      <c r="L359" s="1">
        <v>41997</v>
      </c>
    </row>
    <row r="360" spans="12:12" x14ac:dyDescent="0.3">
      <c r="L360" s="1">
        <v>41998</v>
      </c>
    </row>
    <row r="361" spans="12:12" x14ac:dyDescent="0.3">
      <c r="L361" s="1">
        <v>41999</v>
      </c>
    </row>
    <row r="362" spans="12:12" x14ac:dyDescent="0.3">
      <c r="L362" s="1">
        <v>42000</v>
      </c>
    </row>
    <row r="363" spans="12:12" x14ac:dyDescent="0.3">
      <c r="L363" s="1">
        <v>42001</v>
      </c>
    </row>
    <row r="364" spans="12:12" x14ac:dyDescent="0.3">
      <c r="L364" s="1">
        <v>42002</v>
      </c>
    </row>
    <row r="365" spans="12:12" x14ac:dyDescent="0.3">
      <c r="L365" s="1">
        <v>42003</v>
      </c>
    </row>
    <row r="366" spans="12:12" x14ac:dyDescent="0.3">
      <c r="L366" s="1">
        <v>42004</v>
      </c>
    </row>
    <row r="367" spans="12:12" x14ac:dyDescent="0.3">
      <c r="L367" s="1">
        <v>42005</v>
      </c>
    </row>
    <row r="368" spans="12:12" x14ac:dyDescent="0.3">
      <c r="L368" s="1">
        <v>42006</v>
      </c>
    </row>
    <row r="369" spans="12:12" x14ac:dyDescent="0.3">
      <c r="L369" s="1">
        <v>42007</v>
      </c>
    </row>
    <row r="370" spans="12:12" x14ac:dyDescent="0.3">
      <c r="L370" s="1">
        <v>42008</v>
      </c>
    </row>
    <row r="371" spans="12:12" x14ac:dyDescent="0.3">
      <c r="L371" s="1">
        <v>42009</v>
      </c>
    </row>
    <row r="372" spans="12:12" x14ac:dyDescent="0.3">
      <c r="L372" s="1">
        <v>42010</v>
      </c>
    </row>
    <row r="373" spans="12:12" x14ac:dyDescent="0.3">
      <c r="L373" s="1">
        <v>42011</v>
      </c>
    </row>
    <row r="374" spans="12:12" x14ac:dyDescent="0.3">
      <c r="L374" s="1">
        <v>42012</v>
      </c>
    </row>
    <row r="375" spans="12:12" x14ac:dyDescent="0.3">
      <c r="L375" s="1">
        <v>42013</v>
      </c>
    </row>
    <row r="376" spans="12:12" x14ac:dyDescent="0.3">
      <c r="L376" s="1">
        <v>42014</v>
      </c>
    </row>
    <row r="377" spans="12:12" x14ac:dyDescent="0.3">
      <c r="L377" s="1">
        <v>42015</v>
      </c>
    </row>
    <row r="378" spans="12:12" x14ac:dyDescent="0.3">
      <c r="L378" s="1">
        <v>42016</v>
      </c>
    </row>
    <row r="379" spans="12:12" x14ac:dyDescent="0.3">
      <c r="L379" s="1">
        <v>42017</v>
      </c>
    </row>
    <row r="380" spans="12:12" x14ac:dyDescent="0.3">
      <c r="L380" s="1">
        <v>42018</v>
      </c>
    </row>
    <row r="381" spans="12:12" x14ac:dyDescent="0.3">
      <c r="L381" s="1">
        <v>42019</v>
      </c>
    </row>
    <row r="382" spans="12:12" x14ac:dyDescent="0.3">
      <c r="L382" s="1">
        <v>42020</v>
      </c>
    </row>
    <row r="383" spans="12:12" x14ac:dyDescent="0.3">
      <c r="L383" s="1">
        <v>42021</v>
      </c>
    </row>
    <row r="384" spans="12:12" x14ac:dyDescent="0.3">
      <c r="L384" s="1">
        <v>42022</v>
      </c>
    </row>
    <row r="385" spans="12:12" x14ac:dyDescent="0.3">
      <c r="L385" s="1">
        <v>42023</v>
      </c>
    </row>
    <row r="386" spans="12:12" x14ac:dyDescent="0.3">
      <c r="L386" s="1">
        <v>42024</v>
      </c>
    </row>
    <row r="387" spans="12:12" x14ac:dyDescent="0.3">
      <c r="L387" s="1">
        <v>42025</v>
      </c>
    </row>
    <row r="388" spans="12:12" x14ac:dyDescent="0.3">
      <c r="L388" s="1">
        <v>42026</v>
      </c>
    </row>
    <row r="389" spans="12:12" x14ac:dyDescent="0.3">
      <c r="L389" s="1">
        <v>42027</v>
      </c>
    </row>
    <row r="390" spans="12:12" x14ac:dyDescent="0.3">
      <c r="L390" s="1">
        <v>42028</v>
      </c>
    </row>
    <row r="391" spans="12:12" x14ac:dyDescent="0.3">
      <c r="L391" s="1">
        <v>42029</v>
      </c>
    </row>
    <row r="392" spans="12:12" x14ac:dyDescent="0.3">
      <c r="L392" s="1">
        <v>42030</v>
      </c>
    </row>
    <row r="393" spans="12:12" x14ac:dyDescent="0.3">
      <c r="L393" s="1">
        <v>42031</v>
      </c>
    </row>
    <row r="394" spans="12:12" x14ac:dyDescent="0.3">
      <c r="L394" s="1">
        <v>42032</v>
      </c>
    </row>
    <row r="395" spans="12:12" x14ac:dyDescent="0.3">
      <c r="L395" s="1">
        <v>42033</v>
      </c>
    </row>
    <row r="396" spans="12:12" x14ac:dyDescent="0.3">
      <c r="L396" s="1">
        <v>42034</v>
      </c>
    </row>
    <row r="397" spans="12:12" x14ac:dyDescent="0.3">
      <c r="L397" s="1">
        <v>42035</v>
      </c>
    </row>
    <row r="398" spans="12:12" x14ac:dyDescent="0.3">
      <c r="L398" s="1">
        <v>42036</v>
      </c>
    </row>
    <row r="399" spans="12:12" x14ac:dyDescent="0.3">
      <c r="L399" s="1">
        <v>42037</v>
      </c>
    </row>
    <row r="400" spans="12:12" x14ac:dyDescent="0.3">
      <c r="L400" s="1">
        <v>42038</v>
      </c>
    </row>
    <row r="401" spans="12:12" x14ac:dyDescent="0.3">
      <c r="L401" s="1">
        <v>42039</v>
      </c>
    </row>
    <row r="402" spans="12:12" x14ac:dyDescent="0.3">
      <c r="L402" s="1">
        <v>42040</v>
      </c>
    </row>
    <row r="403" spans="12:12" x14ac:dyDescent="0.3">
      <c r="L403" s="1">
        <v>42041</v>
      </c>
    </row>
    <row r="404" spans="12:12" x14ac:dyDescent="0.3">
      <c r="L404" s="1">
        <v>42042</v>
      </c>
    </row>
    <row r="405" spans="12:12" x14ac:dyDescent="0.3">
      <c r="L405" s="1">
        <v>42043</v>
      </c>
    </row>
    <row r="406" spans="12:12" x14ac:dyDescent="0.3">
      <c r="L406" s="1">
        <v>42044</v>
      </c>
    </row>
    <row r="407" spans="12:12" x14ac:dyDescent="0.3">
      <c r="L407" s="1">
        <v>42045</v>
      </c>
    </row>
    <row r="408" spans="12:12" x14ac:dyDescent="0.3">
      <c r="L408" s="1">
        <v>42046</v>
      </c>
    </row>
    <row r="409" spans="12:12" x14ac:dyDescent="0.3">
      <c r="L409" s="1">
        <v>42047</v>
      </c>
    </row>
    <row r="410" spans="12:12" x14ac:dyDescent="0.3">
      <c r="L410" s="1">
        <v>42048</v>
      </c>
    </row>
    <row r="411" spans="12:12" x14ac:dyDescent="0.3">
      <c r="L411" s="1">
        <v>42049</v>
      </c>
    </row>
    <row r="412" spans="12:12" x14ac:dyDescent="0.3">
      <c r="L412" s="1">
        <v>42050</v>
      </c>
    </row>
    <row r="413" spans="12:12" x14ac:dyDescent="0.3">
      <c r="L413" s="1">
        <v>42051</v>
      </c>
    </row>
    <row r="414" spans="12:12" x14ac:dyDescent="0.3">
      <c r="L414" s="1">
        <v>42052</v>
      </c>
    </row>
    <row r="415" spans="12:12" x14ac:dyDescent="0.3">
      <c r="L415" s="1">
        <v>42053</v>
      </c>
    </row>
    <row r="416" spans="12:12" x14ac:dyDescent="0.3">
      <c r="L416" s="1">
        <v>42054</v>
      </c>
    </row>
    <row r="417" spans="12:12" x14ac:dyDescent="0.3">
      <c r="L417" s="1">
        <v>42055</v>
      </c>
    </row>
    <row r="418" spans="12:12" x14ac:dyDescent="0.3">
      <c r="L418" s="1">
        <v>42056</v>
      </c>
    </row>
    <row r="419" spans="12:12" x14ac:dyDescent="0.3">
      <c r="L419" s="1">
        <v>42057</v>
      </c>
    </row>
    <row r="420" spans="12:12" x14ac:dyDescent="0.3">
      <c r="L420" s="1">
        <v>42058</v>
      </c>
    </row>
    <row r="421" spans="12:12" x14ac:dyDescent="0.3">
      <c r="L421" s="1">
        <v>42059</v>
      </c>
    </row>
    <row r="422" spans="12:12" x14ac:dyDescent="0.3">
      <c r="L422" s="1">
        <v>42060</v>
      </c>
    </row>
    <row r="423" spans="12:12" x14ac:dyDescent="0.3">
      <c r="L423" s="1">
        <v>42061</v>
      </c>
    </row>
    <row r="424" spans="12:12" x14ac:dyDescent="0.3">
      <c r="L424" s="1">
        <v>42062</v>
      </c>
    </row>
    <row r="425" spans="12:12" x14ac:dyDescent="0.3">
      <c r="L425" s="1">
        <v>42063</v>
      </c>
    </row>
    <row r="426" spans="12:12" x14ac:dyDescent="0.3">
      <c r="L426" s="1">
        <v>42064</v>
      </c>
    </row>
    <row r="427" spans="12:12" x14ac:dyDescent="0.3">
      <c r="L427" s="1">
        <v>42065</v>
      </c>
    </row>
    <row r="428" spans="12:12" x14ac:dyDescent="0.3">
      <c r="L428" s="1">
        <v>42066</v>
      </c>
    </row>
    <row r="429" spans="12:12" x14ac:dyDescent="0.3">
      <c r="L429" s="1">
        <v>42067</v>
      </c>
    </row>
    <row r="430" spans="12:12" x14ac:dyDescent="0.3">
      <c r="L430" s="1">
        <v>42068</v>
      </c>
    </row>
    <row r="431" spans="12:12" x14ac:dyDescent="0.3">
      <c r="L431" s="1">
        <v>42069</v>
      </c>
    </row>
    <row r="432" spans="12:12" x14ac:dyDescent="0.3">
      <c r="L432" s="1">
        <v>42070</v>
      </c>
    </row>
    <row r="433" spans="12:12" x14ac:dyDescent="0.3">
      <c r="L433" s="1">
        <v>42071</v>
      </c>
    </row>
    <row r="434" spans="12:12" x14ac:dyDescent="0.3">
      <c r="L434" s="1">
        <v>42072</v>
      </c>
    </row>
    <row r="435" spans="12:12" x14ac:dyDescent="0.3">
      <c r="L435" s="1">
        <v>42073</v>
      </c>
    </row>
    <row r="436" spans="12:12" x14ac:dyDescent="0.3">
      <c r="L436" s="1">
        <v>42074</v>
      </c>
    </row>
    <row r="437" spans="12:12" x14ac:dyDescent="0.3">
      <c r="L437" s="1">
        <v>42075</v>
      </c>
    </row>
    <row r="438" spans="12:12" x14ac:dyDescent="0.3">
      <c r="L438" s="1">
        <v>42076</v>
      </c>
    </row>
    <row r="439" spans="12:12" x14ac:dyDescent="0.3">
      <c r="L439" s="1">
        <v>42077</v>
      </c>
    </row>
    <row r="440" spans="12:12" x14ac:dyDescent="0.3">
      <c r="L440" s="1">
        <v>42078</v>
      </c>
    </row>
    <row r="441" spans="12:12" x14ac:dyDescent="0.3">
      <c r="L441" s="1">
        <v>42079</v>
      </c>
    </row>
    <row r="442" spans="12:12" x14ac:dyDescent="0.3">
      <c r="L442" s="1">
        <v>42080</v>
      </c>
    </row>
    <row r="443" spans="12:12" x14ac:dyDescent="0.3">
      <c r="L443" s="1">
        <v>42081</v>
      </c>
    </row>
    <row r="444" spans="12:12" x14ac:dyDescent="0.3">
      <c r="L444" s="1">
        <v>42082</v>
      </c>
    </row>
    <row r="445" spans="12:12" x14ac:dyDescent="0.3">
      <c r="L445" s="1">
        <v>42083</v>
      </c>
    </row>
    <row r="446" spans="12:12" x14ac:dyDescent="0.3">
      <c r="L446" s="1">
        <v>42084</v>
      </c>
    </row>
    <row r="447" spans="12:12" x14ac:dyDescent="0.3">
      <c r="L447" s="1">
        <v>42085</v>
      </c>
    </row>
    <row r="448" spans="12:12" x14ac:dyDescent="0.3">
      <c r="L448" s="1">
        <v>42086</v>
      </c>
    </row>
    <row r="449" spans="12:12" x14ac:dyDescent="0.3">
      <c r="L449" s="1">
        <v>42087</v>
      </c>
    </row>
    <row r="450" spans="12:12" x14ac:dyDescent="0.3">
      <c r="L450" s="1">
        <v>42088</v>
      </c>
    </row>
    <row r="451" spans="12:12" x14ac:dyDescent="0.3">
      <c r="L451" s="1">
        <v>42089</v>
      </c>
    </row>
    <row r="452" spans="12:12" x14ac:dyDescent="0.3">
      <c r="L452" s="1">
        <v>42090</v>
      </c>
    </row>
    <row r="453" spans="12:12" x14ac:dyDescent="0.3">
      <c r="L453" s="1">
        <v>42091</v>
      </c>
    </row>
    <row r="454" spans="12:12" x14ac:dyDescent="0.3">
      <c r="L454" s="1">
        <v>42092</v>
      </c>
    </row>
    <row r="455" spans="12:12" x14ac:dyDescent="0.3">
      <c r="L455" s="1">
        <v>42093</v>
      </c>
    </row>
    <row r="456" spans="12:12" x14ac:dyDescent="0.3">
      <c r="L456" s="1">
        <v>42094</v>
      </c>
    </row>
    <row r="457" spans="12:12" x14ac:dyDescent="0.3">
      <c r="L457" s="1">
        <v>42095</v>
      </c>
    </row>
    <row r="458" spans="12:12" x14ac:dyDescent="0.3">
      <c r="L458" s="1">
        <v>42096</v>
      </c>
    </row>
    <row r="459" spans="12:12" x14ac:dyDescent="0.3">
      <c r="L459" s="1">
        <v>42097</v>
      </c>
    </row>
    <row r="460" spans="12:12" x14ac:dyDescent="0.3">
      <c r="L460" s="1">
        <v>42098</v>
      </c>
    </row>
    <row r="461" spans="12:12" x14ac:dyDescent="0.3">
      <c r="L461" s="1">
        <v>42099</v>
      </c>
    </row>
    <row r="462" spans="12:12" x14ac:dyDescent="0.3">
      <c r="L462" s="1">
        <v>42100</v>
      </c>
    </row>
    <row r="463" spans="12:12" x14ac:dyDescent="0.3">
      <c r="L463" s="1">
        <v>42101</v>
      </c>
    </row>
    <row r="464" spans="12:12" x14ac:dyDescent="0.3">
      <c r="L464" s="1">
        <v>42102</v>
      </c>
    </row>
    <row r="465" spans="12:12" x14ac:dyDescent="0.3">
      <c r="L465" s="1">
        <v>42103</v>
      </c>
    </row>
    <row r="466" spans="12:12" x14ac:dyDescent="0.3">
      <c r="L466" s="1">
        <v>42104</v>
      </c>
    </row>
    <row r="467" spans="12:12" x14ac:dyDescent="0.3">
      <c r="L467" s="1">
        <v>42105</v>
      </c>
    </row>
    <row r="468" spans="12:12" x14ac:dyDescent="0.3">
      <c r="L468" s="1">
        <v>42106</v>
      </c>
    </row>
    <row r="469" spans="12:12" x14ac:dyDescent="0.3">
      <c r="L469" s="1">
        <v>42107</v>
      </c>
    </row>
    <row r="470" spans="12:12" x14ac:dyDescent="0.3">
      <c r="L470" s="1">
        <v>42108</v>
      </c>
    </row>
    <row r="471" spans="12:12" x14ac:dyDescent="0.3">
      <c r="L471" s="1">
        <v>42109</v>
      </c>
    </row>
    <row r="472" spans="12:12" x14ac:dyDescent="0.3">
      <c r="L472" s="1">
        <v>42110</v>
      </c>
    </row>
    <row r="473" spans="12:12" x14ac:dyDescent="0.3">
      <c r="L473" s="1">
        <v>42111</v>
      </c>
    </row>
    <row r="474" spans="12:12" x14ac:dyDescent="0.3">
      <c r="L474" s="1">
        <v>42112</v>
      </c>
    </row>
    <row r="475" spans="12:12" x14ac:dyDescent="0.3">
      <c r="L475" s="1">
        <v>42113</v>
      </c>
    </row>
    <row r="476" spans="12:12" x14ac:dyDescent="0.3">
      <c r="L476" s="1">
        <v>42114</v>
      </c>
    </row>
    <row r="477" spans="12:12" x14ac:dyDescent="0.3">
      <c r="L477" s="1">
        <v>42115</v>
      </c>
    </row>
    <row r="478" spans="12:12" x14ac:dyDescent="0.3">
      <c r="L478" s="1">
        <v>42116</v>
      </c>
    </row>
    <row r="479" spans="12:12" x14ac:dyDescent="0.3">
      <c r="L479" s="1">
        <v>42117</v>
      </c>
    </row>
    <row r="480" spans="12:12" x14ac:dyDescent="0.3">
      <c r="L480" s="1">
        <v>42118</v>
      </c>
    </row>
    <row r="481" spans="12:12" x14ac:dyDescent="0.3">
      <c r="L481" s="1">
        <v>42119</v>
      </c>
    </row>
    <row r="482" spans="12:12" x14ac:dyDescent="0.3">
      <c r="L482" s="1">
        <v>42120</v>
      </c>
    </row>
    <row r="483" spans="12:12" x14ac:dyDescent="0.3">
      <c r="L483" s="1">
        <v>42121</v>
      </c>
    </row>
    <row r="484" spans="12:12" x14ac:dyDescent="0.3">
      <c r="L484" s="1">
        <v>42122</v>
      </c>
    </row>
    <row r="485" spans="12:12" x14ac:dyDescent="0.3">
      <c r="L485" s="1">
        <v>42123</v>
      </c>
    </row>
    <row r="486" spans="12:12" x14ac:dyDescent="0.3">
      <c r="L486" s="1">
        <v>42124</v>
      </c>
    </row>
    <row r="487" spans="12:12" x14ac:dyDescent="0.3">
      <c r="L487" s="1">
        <v>42125</v>
      </c>
    </row>
    <row r="488" spans="12:12" x14ac:dyDescent="0.3">
      <c r="L488" s="1">
        <v>42126</v>
      </c>
    </row>
    <row r="489" spans="12:12" x14ac:dyDescent="0.3">
      <c r="L489" s="1">
        <v>42127</v>
      </c>
    </row>
    <row r="490" spans="12:12" x14ac:dyDescent="0.3">
      <c r="L490" s="1">
        <v>42128</v>
      </c>
    </row>
    <row r="491" spans="12:12" x14ac:dyDescent="0.3">
      <c r="L491" s="1">
        <v>42129</v>
      </c>
    </row>
    <row r="492" spans="12:12" x14ac:dyDescent="0.3">
      <c r="L492" s="1">
        <v>42130</v>
      </c>
    </row>
    <row r="493" spans="12:12" x14ac:dyDescent="0.3">
      <c r="L493" s="1">
        <v>42131</v>
      </c>
    </row>
    <row r="494" spans="12:12" x14ac:dyDescent="0.3">
      <c r="L494" s="1">
        <v>42132</v>
      </c>
    </row>
    <row r="495" spans="12:12" x14ac:dyDescent="0.3">
      <c r="L495" s="1">
        <v>42133</v>
      </c>
    </row>
    <row r="496" spans="12:12" x14ac:dyDescent="0.3">
      <c r="L496" s="1">
        <v>42134</v>
      </c>
    </row>
    <row r="497" spans="12:12" x14ac:dyDescent="0.3">
      <c r="L497" s="1">
        <v>42135</v>
      </c>
    </row>
    <row r="498" spans="12:12" x14ac:dyDescent="0.3">
      <c r="L498" s="1">
        <v>42136</v>
      </c>
    </row>
    <row r="499" spans="12:12" x14ac:dyDescent="0.3">
      <c r="L499" s="1">
        <v>42137</v>
      </c>
    </row>
    <row r="500" spans="12:12" x14ac:dyDescent="0.3">
      <c r="L500" s="1">
        <v>42138</v>
      </c>
    </row>
    <row r="501" spans="12:12" x14ac:dyDescent="0.3">
      <c r="L501" s="1">
        <v>42139</v>
      </c>
    </row>
    <row r="502" spans="12:12" x14ac:dyDescent="0.3">
      <c r="L502" s="1">
        <v>42140</v>
      </c>
    </row>
    <row r="503" spans="12:12" x14ac:dyDescent="0.3">
      <c r="L503" s="1">
        <v>42141</v>
      </c>
    </row>
    <row r="504" spans="12:12" x14ac:dyDescent="0.3">
      <c r="L504" s="1">
        <v>42142</v>
      </c>
    </row>
    <row r="505" spans="12:12" x14ac:dyDescent="0.3">
      <c r="L505" s="1">
        <v>42143</v>
      </c>
    </row>
    <row r="506" spans="12:12" x14ac:dyDescent="0.3">
      <c r="L506" s="1">
        <v>42144</v>
      </c>
    </row>
    <row r="507" spans="12:12" x14ac:dyDescent="0.3">
      <c r="L507" s="1">
        <v>42145</v>
      </c>
    </row>
    <row r="508" spans="12:12" x14ac:dyDescent="0.3">
      <c r="L508" s="1">
        <v>42146</v>
      </c>
    </row>
    <row r="509" spans="12:12" x14ac:dyDescent="0.3">
      <c r="L509" s="1">
        <v>42147</v>
      </c>
    </row>
    <row r="510" spans="12:12" x14ac:dyDescent="0.3">
      <c r="L510" s="1">
        <v>42148</v>
      </c>
    </row>
    <row r="511" spans="12:12" x14ac:dyDescent="0.3">
      <c r="L511" s="1">
        <v>42149</v>
      </c>
    </row>
    <row r="512" spans="12:12" x14ac:dyDescent="0.3">
      <c r="L512" s="1">
        <v>42150</v>
      </c>
    </row>
    <row r="513" spans="12:12" x14ac:dyDescent="0.3">
      <c r="L513" s="1">
        <v>42151</v>
      </c>
    </row>
    <row r="514" spans="12:12" x14ac:dyDescent="0.3">
      <c r="L514" s="1">
        <v>42152</v>
      </c>
    </row>
    <row r="515" spans="12:12" x14ac:dyDescent="0.3">
      <c r="L515" s="1">
        <v>42153</v>
      </c>
    </row>
    <row r="516" spans="12:12" x14ac:dyDescent="0.3">
      <c r="L516" s="1">
        <v>42154</v>
      </c>
    </row>
    <row r="517" spans="12:12" x14ac:dyDescent="0.3">
      <c r="L517" s="1">
        <v>42155</v>
      </c>
    </row>
    <row r="518" spans="12:12" x14ac:dyDescent="0.3">
      <c r="L518" s="1">
        <v>42156</v>
      </c>
    </row>
    <row r="519" spans="12:12" x14ac:dyDescent="0.3">
      <c r="L519" s="1">
        <v>42157</v>
      </c>
    </row>
    <row r="520" spans="12:12" x14ac:dyDescent="0.3">
      <c r="L520" s="1">
        <v>42158</v>
      </c>
    </row>
    <row r="521" spans="12:12" x14ac:dyDescent="0.3">
      <c r="L521" s="1">
        <v>42159</v>
      </c>
    </row>
    <row r="522" spans="12:12" x14ac:dyDescent="0.3">
      <c r="L522" s="1">
        <v>42160</v>
      </c>
    </row>
    <row r="523" spans="12:12" x14ac:dyDescent="0.3">
      <c r="L523" s="1">
        <v>42161</v>
      </c>
    </row>
    <row r="524" spans="12:12" x14ac:dyDescent="0.3">
      <c r="L524" s="1">
        <v>42162</v>
      </c>
    </row>
    <row r="525" spans="12:12" x14ac:dyDescent="0.3">
      <c r="L525" s="1">
        <v>42163</v>
      </c>
    </row>
    <row r="526" spans="12:12" x14ac:dyDescent="0.3">
      <c r="L526" s="1">
        <v>42164</v>
      </c>
    </row>
    <row r="527" spans="12:12" x14ac:dyDescent="0.3">
      <c r="L527" s="1">
        <v>42165</v>
      </c>
    </row>
    <row r="528" spans="12:12" x14ac:dyDescent="0.3">
      <c r="L528" s="1">
        <v>42166</v>
      </c>
    </row>
    <row r="529" spans="12:12" x14ac:dyDescent="0.3">
      <c r="L529" s="1">
        <v>42167</v>
      </c>
    </row>
    <row r="530" spans="12:12" x14ac:dyDescent="0.3">
      <c r="L530" s="1">
        <v>42168</v>
      </c>
    </row>
    <row r="531" spans="12:12" x14ac:dyDescent="0.3">
      <c r="L531" s="1">
        <v>42169</v>
      </c>
    </row>
    <row r="532" spans="12:12" x14ac:dyDescent="0.3">
      <c r="L532" s="1">
        <v>42170</v>
      </c>
    </row>
    <row r="533" spans="12:12" x14ac:dyDescent="0.3">
      <c r="L533" s="1">
        <v>42171</v>
      </c>
    </row>
    <row r="534" spans="12:12" x14ac:dyDescent="0.3">
      <c r="L534" s="1">
        <v>42172</v>
      </c>
    </row>
    <row r="535" spans="12:12" x14ac:dyDescent="0.3">
      <c r="L535" s="1">
        <v>42173</v>
      </c>
    </row>
    <row r="536" spans="12:12" x14ac:dyDescent="0.3">
      <c r="L536" s="1">
        <v>42174</v>
      </c>
    </row>
    <row r="537" spans="12:12" x14ac:dyDescent="0.3">
      <c r="L537" s="1">
        <v>42175</v>
      </c>
    </row>
    <row r="538" spans="12:12" x14ac:dyDescent="0.3">
      <c r="L538" s="1">
        <v>42176</v>
      </c>
    </row>
    <row r="539" spans="12:12" x14ac:dyDescent="0.3">
      <c r="L539" s="1">
        <v>42177</v>
      </c>
    </row>
    <row r="540" spans="12:12" x14ac:dyDescent="0.3">
      <c r="L540" s="1">
        <v>42178</v>
      </c>
    </row>
    <row r="541" spans="12:12" x14ac:dyDescent="0.3">
      <c r="L541" s="1">
        <v>42179</v>
      </c>
    </row>
    <row r="542" spans="12:12" x14ac:dyDescent="0.3">
      <c r="L542" s="1">
        <v>42180</v>
      </c>
    </row>
    <row r="543" spans="12:12" x14ac:dyDescent="0.3">
      <c r="L543" s="1">
        <v>42181</v>
      </c>
    </row>
    <row r="544" spans="12:12" x14ac:dyDescent="0.3">
      <c r="L544" s="1">
        <v>42182</v>
      </c>
    </row>
    <row r="545" spans="12:12" x14ac:dyDescent="0.3">
      <c r="L545" s="1">
        <v>42183</v>
      </c>
    </row>
    <row r="546" spans="12:12" x14ac:dyDescent="0.3">
      <c r="L546" s="1">
        <v>42184</v>
      </c>
    </row>
    <row r="547" spans="12:12" x14ac:dyDescent="0.3">
      <c r="L547" s="1">
        <v>42185</v>
      </c>
    </row>
    <row r="548" spans="12:12" x14ac:dyDescent="0.3">
      <c r="L548" s="1">
        <v>42186</v>
      </c>
    </row>
    <row r="549" spans="12:12" x14ac:dyDescent="0.3">
      <c r="L549" s="1">
        <v>42187</v>
      </c>
    </row>
    <row r="550" spans="12:12" x14ac:dyDescent="0.3">
      <c r="L550" s="1">
        <v>42188</v>
      </c>
    </row>
    <row r="551" spans="12:12" x14ac:dyDescent="0.3">
      <c r="L551" s="1">
        <v>42189</v>
      </c>
    </row>
    <row r="552" spans="12:12" x14ac:dyDescent="0.3">
      <c r="L552" s="1">
        <v>42190</v>
      </c>
    </row>
    <row r="553" spans="12:12" x14ac:dyDescent="0.3">
      <c r="L553" s="1">
        <v>42191</v>
      </c>
    </row>
    <row r="554" spans="12:12" x14ac:dyDescent="0.3">
      <c r="L554" s="1">
        <v>42192</v>
      </c>
    </row>
    <row r="555" spans="12:12" x14ac:dyDescent="0.3">
      <c r="L555" s="1">
        <v>42193</v>
      </c>
    </row>
    <row r="556" spans="12:12" x14ac:dyDescent="0.3">
      <c r="L556" s="1">
        <v>42194</v>
      </c>
    </row>
    <row r="557" spans="12:12" x14ac:dyDescent="0.3">
      <c r="L557" s="1">
        <v>42195</v>
      </c>
    </row>
    <row r="558" spans="12:12" x14ac:dyDescent="0.3">
      <c r="L558" s="1">
        <v>42196</v>
      </c>
    </row>
    <row r="559" spans="12:12" x14ac:dyDescent="0.3">
      <c r="L559" s="1">
        <v>42197</v>
      </c>
    </row>
    <row r="560" spans="12:12" x14ac:dyDescent="0.3">
      <c r="L560" s="1">
        <v>42198</v>
      </c>
    </row>
    <row r="561" spans="12:12" x14ac:dyDescent="0.3">
      <c r="L561" s="1">
        <v>42199</v>
      </c>
    </row>
    <row r="562" spans="12:12" x14ac:dyDescent="0.3">
      <c r="L562" s="1">
        <v>42200</v>
      </c>
    </row>
    <row r="563" spans="12:12" x14ac:dyDescent="0.3">
      <c r="L563" s="1">
        <v>42201</v>
      </c>
    </row>
    <row r="564" spans="12:12" x14ac:dyDescent="0.3">
      <c r="L564" s="1">
        <v>42202</v>
      </c>
    </row>
    <row r="565" spans="12:12" x14ac:dyDescent="0.3">
      <c r="L565" s="1">
        <v>42203</v>
      </c>
    </row>
    <row r="566" spans="12:12" x14ac:dyDescent="0.3">
      <c r="L566" s="1">
        <v>42204</v>
      </c>
    </row>
    <row r="567" spans="12:12" x14ac:dyDescent="0.3">
      <c r="L567" s="1">
        <v>42205</v>
      </c>
    </row>
    <row r="568" spans="12:12" x14ac:dyDescent="0.3">
      <c r="L568" s="1">
        <v>42206</v>
      </c>
    </row>
    <row r="569" spans="12:12" x14ac:dyDescent="0.3">
      <c r="L569" s="1">
        <v>42207</v>
      </c>
    </row>
    <row r="570" spans="12:12" x14ac:dyDescent="0.3">
      <c r="L570" s="1">
        <v>42208</v>
      </c>
    </row>
    <row r="571" spans="12:12" x14ac:dyDescent="0.3">
      <c r="L571" s="1">
        <v>42209</v>
      </c>
    </row>
    <row r="572" spans="12:12" x14ac:dyDescent="0.3">
      <c r="L572" s="1">
        <v>42210</v>
      </c>
    </row>
    <row r="573" spans="12:12" x14ac:dyDescent="0.3">
      <c r="L573" s="1">
        <v>42211</v>
      </c>
    </row>
    <row r="574" spans="12:12" x14ac:dyDescent="0.3">
      <c r="L574" s="1">
        <v>42212</v>
      </c>
    </row>
    <row r="575" spans="12:12" x14ac:dyDescent="0.3">
      <c r="L575" s="1">
        <v>42213</v>
      </c>
    </row>
    <row r="576" spans="12:12" x14ac:dyDescent="0.3">
      <c r="L576" s="1">
        <v>42214</v>
      </c>
    </row>
    <row r="577" spans="12:12" x14ac:dyDescent="0.3">
      <c r="L577" s="1">
        <v>42215</v>
      </c>
    </row>
    <row r="578" spans="12:12" x14ac:dyDescent="0.3">
      <c r="L578" s="1">
        <v>42216</v>
      </c>
    </row>
    <row r="579" spans="12:12" x14ac:dyDescent="0.3">
      <c r="L579" s="1">
        <v>42217</v>
      </c>
    </row>
    <row r="580" spans="12:12" x14ac:dyDescent="0.3">
      <c r="L580" s="1">
        <v>42218</v>
      </c>
    </row>
    <row r="581" spans="12:12" x14ac:dyDescent="0.3">
      <c r="L581" s="1">
        <v>42219</v>
      </c>
    </row>
    <row r="582" spans="12:12" x14ac:dyDescent="0.3">
      <c r="L582" s="1">
        <v>42220</v>
      </c>
    </row>
    <row r="583" spans="12:12" x14ac:dyDescent="0.3">
      <c r="L583" s="1">
        <v>42221</v>
      </c>
    </row>
    <row r="584" spans="12:12" x14ac:dyDescent="0.3">
      <c r="L584" s="1">
        <v>42222</v>
      </c>
    </row>
    <row r="585" spans="12:12" x14ac:dyDescent="0.3">
      <c r="L585" s="1">
        <v>42223</v>
      </c>
    </row>
    <row r="586" spans="12:12" x14ac:dyDescent="0.3">
      <c r="L586" s="1">
        <v>42224</v>
      </c>
    </row>
    <row r="587" spans="12:12" x14ac:dyDescent="0.3">
      <c r="L587" s="1">
        <v>42225</v>
      </c>
    </row>
    <row r="588" spans="12:12" x14ac:dyDescent="0.3">
      <c r="L588" s="1">
        <v>42226</v>
      </c>
    </row>
    <row r="589" spans="12:12" x14ac:dyDescent="0.3">
      <c r="L589" s="1">
        <v>42227</v>
      </c>
    </row>
    <row r="590" spans="12:12" x14ac:dyDescent="0.3">
      <c r="L590" s="1">
        <v>42228</v>
      </c>
    </row>
    <row r="591" spans="12:12" x14ac:dyDescent="0.3">
      <c r="L591" s="1">
        <v>42229</v>
      </c>
    </row>
    <row r="592" spans="12:12" x14ac:dyDescent="0.3">
      <c r="L592" s="1">
        <v>42230</v>
      </c>
    </row>
    <row r="593" spans="12:12" x14ac:dyDescent="0.3">
      <c r="L593" s="1">
        <v>42231</v>
      </c>
    </row>
    <row r="594" spans="12:12" x14ac:dyDescent="0.3">
      <c r="L594" s="1">
        <v>42232</v>
      </c>
    </row>
    <row r="595" spans="12:12" x14ac:dyDescent="0.3">
      <c r="L595" s="1">
        <v>42233</v>
      </c>
    </row>
    <row r="596" spans="12:12" x14ac:dyDescent="0.3">
      <c r="L596" s="1">
        <v>42234</v>
      </c>
    </row>
    <row r="597" spans="12:12" x14ac:dyDescent="0.3">
      <c r="L597" s="1">
        <v>42235</v>
      </c>
    </row>
    <row r="598" spans="12:12" x14ac:dyDescent="0.3">
      <c r="L598" s="1">
        <v>42236</v>
      </c>
    </row>
    <row r="599" spans="12:12" x14ac:dyDescent="0.3">
      <c r="L599" s="1">
        <v>42237</v>
      </c>
    </row>
    <row r="600" spans="12:12" x14ac:dyDescent="0.3">
      <c r="L600" s="1">
        <v>42238</v>
      </c>
    </row>
    <row r="601" spans="12:12" x14ac:dyDescent="0.3">
      <c r="L601" s="1">
        <v>42239</v>
      </c>
    </row>
    <row r="602" spans="12:12" x14ac:dyDescent="0.3">
      <c r="L602" s="1">
        <v>42240</v>
      </c>
    </row>
    <row r="603" spans="12:12" x14ac:dyDescent="0.3">
      <c r="L603" s="1">
        <v>42241</v>
      </c>
    </row>
    <row r="604" spans="12:12" x14ac:dyDescent="0.3">
      <c r="L604" s="1">
        <v>42242</v>
      </c>
    </row>
    <row r="605" spans="12:12" x14ac:dyDescent="0.3">
      <c r="L605" s="1">
        <v>42243</v>
      </c>
    </row>
    <row r="606" spans="12:12" x14ac:dyDescent="0.3">
      <c r="L606" s="1">
        <v>42244</v>
      </c>
    </row>
    <row r="607" spans="12:12" x14ac:dyDescent="0.3">
      <c r="L607" s="1">
        <v>42245</v>
      </c>
    </row>
    <row r="608" spans="12:12" x14ac:dyDescent="0.3">
      <c r="L608" s="1">
        <v>42246</v>
      </c>
    </row>
    <row r="609" spans="12:12" x14ac:dyDescent="0.3">
      <c r="L609" s="1">
        <v>42247</v>
      </c>
    </row>
    <row r="610" spans="12:12" x14ac:dyDescent="0.3">
      <c r="L610" s="1">
        <v>42248</v>
      </c>
    </row>
    <row r="611" spans="12:12" x14ac:dyDescent="0.3">
      <c r="L611" s="1">
        <v>42249</v>
      </c>
    </row>
    <row r="612" spans="12:12" x14ac:dyDescent="0.3">
      <c r="L612" s="1">
        <v>42250</v>
      </c>
    </row>
    <row r="613" spans="12:12" x14ac:dyDescent="0.3">
      <c r="L613" s="1">
        <v>42251</v>
      </c>
    </row>
    <row r="614" spans="12:12" x14ac:dyDescent="0.3">
      <c r="L614" s="1">
        <v>42252</v>
      </c>
    </row>
    <row r="615" spans="12:12" x14ac:dyDescent="0.3">
      <c r="L615" s="1">
        <v>42253</v>
      </c>
    </row>
    <row r="616" spans="12:12" x14ac:dyDescent="0.3">
      <c r="L616" s="1">
        <v>42254</v>
      </c>
    </row>
    <row r="617" spans="12:12" x14ac:dyDescent="0.3">
      <c r="L617" s="1">
        <v>42255</v>
      </c>
    </row>
    <row r="618" spans="12:12" x14ac:dyDescent="0.3">
      <c r="L618" s="1">
        <v>42256</v>
      </c>
    </row>
    <row r="619" spans="12:12" x14ac:dyDescent="0.3">
      <c r="L619" s="1">
        <v>42257</v>
      </c>
    </row>
    <row r="620" spans="12:12" x14ac:dyDescent="0.3">
      <c r="L620" s="1">
        <v>42258</v>
      </c>
    </row>
    <row r="621" spans="12:12" x14ac:dyDescent="0.3">
      <c r="L621" s="1">
        <v>42259</v>
      </c>
    </row>
    <row r="622" spans="12:12" x14ac:dyDescent="0.3">
      <c r="L622" s="1">
        <v>42260</v>
      </c>
    </row>
    <row r="623" spans="12:12" x14ac:dyDescent="0.3">
      <c r="L623" s="1">
        <v>42261</v>
      </c>
    </row>
    <row r="624" spans="12:12" x14ac:dyDescent="0.3">
      <c r="L624" s="1">
        <v>42262</v>
      </c>
    </row>
    <row r="625" spans="12:12" x14ac:dyDescent="0.3">
      <c r="L625" s="1">
        <v>42263</v>
      </c>
    </row>
    <row r="626" spans="12:12" x14ac:dyDescent="0.3">
      <c r="L626" s="1">
        <v>42264</v>
      </c>
    </row>
    <row r="627" spans="12:12" x14ac:dyDescent="0.3">
      <c r="L627" s="1">
        <v>42265</v>
      </c>
    </row>
    <row r="628" spans="12:12" x14ac:dyDescent="0.3">
      <c r="L628" s="1">
        <v>42266</v>
      </c>
    </row>
    <row r="629" spans="12:12" x14ac:dyDescent="0.3">
      <c r="L629" s="1">
        <v>42267</v>
      </c>
    </row>
    <row r="630" spans="12:12" x14ac:dyDescent="0.3">
      <c r="L630" s="1">
        <v>42268</v>
      </c>
    </row>
    <row r="631" spans="12:12" x14ac:dyDescent="0.3">
      <c r="L631" s="1">
        <v>42269</v>
      </c>
    </row>
    <row r="632" spans="12:12" x14ac:dyDescent="0.3">
      <c r="L632" s="1">
        <v>42270</v>
      </c>
    </row>
    <row r="633" spans="12:12" x14ac:dyDescent="0.3">
      <c r="L633" s="1">
        <v>42271</v>
      </c>
    </row>
    <row r="634" spans="12:12" x14ac:dyDescent="0.3">
      <c r="L634" s="1">
        <v>42272</v>
      </c>
    </row>
    <row r="635" spans="12:12" x14ac:dyDescent="0.3">
      <c r="L635" s="1">
        <v>42273</v>
      </c>
    </row>
    <row r="636" spans="12:12" x14ac:dyDescent="0.3">
      <c r="L636" s="1">
        <v>42274</v>
      </c>
    </row>
    <row r="637" spans="12:12" x14ac:dyDescent="0.3">
      <c r="L637" s="1">
        <v>42275</v>
      </c>
    </row>
    <row r="638" spans="12:12" x14ac:dyDescent="0.3">
      <c r="L638" s="1">
        <v>42276</v>
      </c>
    </row>
    <row r="639" spans="12:12" x14ac:dyDescent="0.3">
      <c r="L639" s="1">
        <v>42277</v>
      </c>
    </row>
    <row r="640" spans="12:12" x14ac:dyDescent="0.3">
      <c r="L640" s="1">
        <v>42278</v>
      </c>
    </row>
    <row r="641" spans="12:12" x14ac:dyDescent="0.3">
      <c r="L641" s="1">
        <v>42279</v>
      </c>
    </row>
    <row r="642" spans="12:12" x14ac:dyDescent="0.3">
      <c r="L642" s="1">
        <v>42280</v>
      </c>
    </row>
    <row r="643" spans="12:12" x14ac:dyDescent="0.3">
      <c r="L643" s="1">
        <v>42281</v>
      </c>
    </row>
    <row r="644" spans="12:12" x14ac:dyDescent="0.3">
      <c r="L644" s="1">
        <v>42282</v>
      </c>
    </row>
    <row r="645" spans="12:12" x14ac:dyDescent="0.3">
      <c r="L645" s="1">
        <v>42283</v>
      </c>
    </row>
    <row r="646" spans="12:12" x14ac:dyDescent="0.3">
      <c r="L646" s="1">
        <v>42284</v>
      </c>
    </row>
    <row r="647" spans="12:12" x14ac:dyDescent="0.3">
      <c r="L647" s="1">
        <v>42285</v>
      </c>
    </row>
    <row r="648" spans="12:12" x14ac:dyDescent="0.3">
      <c r="L648" s="1">
        <v>42286</v>
      </c>
    </row>
    <row r="649" spans="12:12" x14ac:dyDescent="0.3">
      <c r="L649" s="1">
        <v>42287</v>
      </c>
    </row>
    <row r="650" spans="12:12" x14ac:dyDescent="0.3">
      <c r="L650" s="1">
        <v>42288</v>
      </c>
    </row>
    <row r="651" spans="12:12" x14ac:dyDescent="0.3">
      <c r="L651" s="1">
        <v>42289</v>
      </c>
    </row>
    <row r="652" spans="12:12" x14ac:dyDescent="0.3">
      <c r="L652" s="1">
        <v>42290</v>
      </c>
    </row>
    <row r="653" spans="12:12" x14ac:dyDescent="0.3">
      <c r="L653" s="1">
        <v>42291</v>
      </c>
    </row>
    <row r="654" spans="12:12" x14ac:dyDescent="0.3">
      <c r="L654" s="1">
        <v>42292</v>
      </c>
    </row>
    <row r="655" spans="12:12" x14ac:dyDescent="0.3">
      <c r="L655" s="1">
        <v>42293</v>
      </c>
    </row>
    <row r="656" spans="12:12" x14ac:dyDescent="0.3">
      <c r="L656" s="1">
        <v>42294</v>
      </c>
    </row>
    <row r="657" spans="12:12" x14ac:dyDescent="0.3">
      <c r="L657" s="1">
        <v>42295</v>
      </c>
    </row>
    <row r="658" spans="12:12" x14ac:dyDescent="0.3">
      <c r="L658" s="1">
        <v>42296</v>
      </c>
    </row>
    <row r="659" spans="12:12" x14ac:dyDescent="0.3">
      <c r="L659" s="1">
        <v>42297</v>
      </c>
    </row>
    <row r="660" spans="12:12" x14ac:dyDescent="0.3">
      <c r="L660" s="1">
        <v>42298</v>
      </c>
    </row>
    <row r="661" spans="12:12" x14ac:dyDescent="0.3">
      <c r="L661" s="1">
        <v>42299</v>
      </c>
    </row>
    <row r="662" spans="12:12" x14ac:dyDescent="0.3">
      <c r="L662" s="1">
        <v>42300</v>
      </c>
    </row>
    <row r="663" spans="12:12" x14ac:dyDescent="0.3">
      <c r="L663" s="1">
        <v>42301</v>
      </c>
    </row>
    <row r="664" spans="12:12" x14ac:dyDescent="0.3">
      <c r="L664" s="1">
        <v>42302</v>
      </c>
    </row>
    <row r="665" spans="12:12" x14ac:dyDescent="0.3">
      <c r="L665" s="1">
        <v>42303</v>
      </c>
    </row>
    <row r="666" spans="12:12" x14ac:dyDescent="0.3">
      <c r="L666" s="1">
        <v>42304</v>
      </c>
    </row>
    <row r="667" spans="12:12" x14ac:dyDescent="0.3">
      <c r="L667" s="1">
        <v>42305</v>
      </c>
    </row>
    <row r="668" spans="12:12" x14ac:dyDescent="0.3">
      <c r="L668" s="1">
        <v>42306</v>
      </c>
    </row>
    <row r="669" spans="12:12" x14ac:dyDescent="0.3">
      <c r="L669" s="1">
        <v>42307</v>
      </c>
    </row>
    <row r="670" spans="12:12" x14ac:dyDescent="0.3">
      <c r="L670" s="1">
        <v>42308</v>
      </c>
    </row>
    <row r="671" spans="12:12" x14ac:dyDescent="0.3">
      <c r="L671" s="1">
        <v>42309</v>
      </c>
    </row>
    <row r="672" spans="12:12" x14ac:dyDescent="0.3">
      <c r="L672" s="1">
        <v>42310</v>
      </c>
    </row>
    <row r="673" spans="12:12" x14ac:dyDescent="0.3">
      <c r="L673" s="1">
        <v>42311</v>
      </c>
    </row>
    <row r="674" spans="12:12" x14ac:dyDescent="0.3">
      <c r="L674" s="1">
        <v>42312</v>
      </c>
    </row>
    <row r="675" spans="12:12" x14ac:dyDescent="0.3">
      <c r="L675" s="1">
        <v>42313</v>
      </c>
    </row>
    <row r="676" spans="12:12" x14ac:dyDescent="0.3">
      <c r="L676" s="1">
        <v>42314</v>
      </c>
    </row>
    <row r="677" spans="12:12" x14ac:dyDescent="0.3">
      <c r="L677" s="1">
        <v>42315</v>
      </c>
    </row>
    <row r="678" spans="12:12" x14ac:dyDescent="0.3">
      <c r="L678" s="1">
        <v>42316</v>
      </c>
    </row>
    <row r="679" spans="12:12" x14ac:dyDescent="0.3">
      <c r="L679" s="1">
        <v>42317</v>
      </c>
    </row>
    <row r="680" spans="12:12" x14ac:dyDescent="0.3">
      <c r="L680" s="1">
        <v>42318</v>
      </c>
    </row>
    <row r="681" spans="12:12" x14ac:dyDescent="0.3">
      <c r="L681" s="1">
        <v>42319</v>
      </c>
    </row>
    <row r="682" spans="12:12" x14ac:dyDescent="0.3">
      <c r="L682" s="1">
        <v>42320</v>
      </c>
    </row>
    <row r="683" spans="12:12" x14ac:dyDescent="0.3">
      <c r="L683" s="1">
        <v>42321</v>
      </c>
    </row>
    <row r="684" spans="12:12" x14ac:dyDescent="0.3">
      <c r="L684" s="1">
        <v>42322</v>
      </c>
    </row>
    <row r="685" spans="12:12" x14ac:dyDescent="0.3">
      <c r="L685" s="1">
        <v>42323</v>
      </c>
    </row>
    <row r="686" spans="12:12" x14ac:dyDescent="0.3">
      <c r="L686" s="1">
        <v>42324</v>
      </c>
    </row>
    <row r="687" spans="12:12" x14ac:dyDescent="0.3">
      <c r="L687" s="1">
        <v>42325</v>
      </c>
    </row>
    <row r="688" spans="12:12" x14ac:dyDescent="0.3">
      <c r="L688" s="1">
        <v>42326</v>
      </c>
    </row>
    <row r="689" spans="12:12" x14ac:dyDescent="0.3">
      <c r="L689" s="1">
        <v>42327</v>
      </c>
    </row>
    <row r="690" spans="12:12" x14ac:dyDescent="0.3">
      <c r="L690" s="1">
        <v>42328</v>
      </c>
    </row>
    <row r="691" spans="12:12" x14ac:dyDescent="0.3">
      <c r="L691" s="1">
        <v>42329</v>
      </c>
    </row>
    <row r="692" spans="12:12" x14ac:dyDescent="0.3">
      <c r="L692" s="1">
        <v>42330</v>
      </c>
    </row>
    <row r="693" spans="12:12" x14ac:dyDescent="0.3">
      <c r="L693" s="1">
        <v>42331</v>
      </c>
    </row>
    <row r="694" spans="12:12" x14ac:dyDescent="0.3">
      <c r="L694" s="1">
        <v>42332</v>
      </c>
    </row>
    <row r="695" spans="12:12" x14ac:dyDescent="0.3">
      <c r="L695" s="1">
        <v>42333</v>
      </c>
    </row>
    <row r="696" spans="12:12" x14ac:dyDescent="0.3">
      <c r="L696" s="1">
        <v>42334</v>
      </c>
    </row>
    <row r="697" spans="12:12" x14ac:dyDescent="0.3">
      <c r="L697" s="1">
        <v>42335</v>
      </c>
    </row>
    <row r="698" spans="12:12" x14ac:dyDescent="0.3">
      <c r="L698" s="1">
        <v>42336</v>
      </c>
    </row>
    <row r="699" spans="12:12" x14ac:dyDescent="0.3">
      <c r="L699" s="1">
        <v>42337</v>
      </c>
    </row>
    <row r="700" spans="12:12" x14ac:dyDescent="0.3">
      <c r="L700" s="1">
        <v>42338</v>
      </c>
    </row>
    <row r="701" spans="12:12" x14ac:dyDescent="0.3">
      <c r="L701" s="1">
        <v>42339</v>
      </c>
    </row>
    <row r="702" spans="12:12" x14ac:dyDescent="0.3">
      <c r="L702" s="1">
        <v>42340</v>
      </c>
    </row>
    <row r="703" spans="12:12" x14ac:dyDescent="0.3">
      <c r="L703" s="1">
        <v>42341</v>
      </c>
    </row>
    <row r="704" spans="12:12" x14ac:dyDescent="0.3">
      <c r="L704" s="1">
        <v>42342</v>
      </c>
    </row>
    <row r="705" spans="12:12" x14ac:dyDescent="0.3">
      <c r="L705" s="1">
        <v>42343</v>
      </c>
    </row>
    <row r="706" spans="12:12" x14ac:dyDescent="0.3">
      <c r="L706" s="1">
        <v>42344</v>
      </c>
    </row>
    <row r="707" spans="12:12" x14ac:dyDescent="0.3">
      <c r="L707" s="1">
        <v>42345</v>
      </c>
    </row>
    <row r="708" spans="12:12" x14ac:dyDescent="0.3">
      <c r="L708" s="1">
        <v>42346</v>
      </c>
    </row>
    <row r="709" spans="12:12" x14ac:dyDescent="0.3">
      <c r="L709" s="1">
        <v>42347</v>
      </c>
    </row>
    <row r="710" spans="12:12" x14ac:dyDescent="0.3">
      <c r="L710" s="1">
        <v>42348</v>
      </c>
    </row>
    <row r="711" spans="12:12" x14ac:dyDescent="0.3">
      <c r="L711" s="1">
        <v>42349</v>
      </c>
    </row>
    <row r="712" spans="12:12" x14ac:dyDescent="0.3">
      <c r="L712" s="1">
        <v>42350</v>
      </c>
    </row>
    <row r="713" spans="12:12" x14ac:dyDescent="0.3">
      <c r="L713" s="1">
        <v>42351</v>
      </c>
    </row>
    <row r="714" spans="12:12" x14ac:dyDescent="0.3">
      <c r="L714" s="1">
        <v>42352</v>
      </c>
    </row>
    <row r="715" spans="12:12" x14ac:dyDescent="0.3">
      <c r="L715" s="1">
        <v>42353</v>
      </c>
    </row>
    <row r="716" spans="12:12" x14ac:dyDescent="0.3">
      <c r="L716" s="1">
        <v>42354</v>
      </c>
    </row>
    <row r="717" spans="12:12" x14ac:dyDescent="0.3">
      <c r="L717" s="1">
        <v>42355</v>
      </c>
    </row>
    <row r="718" spans="12:12" x14ac:dyDescent="0.3">
      <c r="L718" s="1">
        <v>42356</v>
      </c>
    </row>
    <row r="719" spans="12:12" x14ac:dyDescent="0.3">
      <c r="L719" s="1">
        <v>42357</v>
      </c>
    </row>
    <row r="720" spans="12:12" x14ac:dyDescent="0.3">
      <c r="L720" s="1">
        <v>42358</v>
      </c>
    </row>
    <row r="721" spans="12:12" x14ac:dyDescent="0.3">
      <c r="L721" s="1">
        <v>42359</v>
      </c>
    </row>
    <row r="722" spans="12:12" x14ac:dyDescent="0.3">
      <c r="L722" s="1">
        <v>42360</v>
      </c>
    </row>
    <row r="723" spans="12:12" x14ac:dyDescent="0.3">
      <c r="L723" s="1">
        <v>42361</v>
      </c>
    </row>
    <row r="724" spans="12:12" x14ac:dyDescent="0.3">
      <c r="L724" s="1">
        <v>42362</v>
      </c>
    </row>
    <row r="725" spans="12:12" x14ac:dyDescent="0.3">
      <c r="L725" s="1">
        <v>42363</v>
      </c>
    </row>
    <row r="726" spans="12:12" x14ac:dyDescent="0.3">
      <c r="L726" s="1">
        <v>42364</v>
      </c>
    </row>
    <row r="727" spans="12:12" x14ac:dyDescent="0.3">
      <c r="L727" s="1">
        <v>42365</v>
      </c>
    </row>
    <row r="728" spans="12:12" x14ac:dyDescent="0.3">
      <c r="L728" s="1">
        <v>42366</v>
      </c>
    </row>
    <row r="729" spans="12:12" x14ac:dyDescent="0.3">
      <c r="L729" s="1">
        <v>42367</v>
      </c>
    </row>
    <row r="730" spans="12:12" x14ac:dyDescent="0.3">
      <c r="L730" s="1">
        <v>42368</v>
      </c>
    </row>
    <row r="731" spans="12:12" x14ac:dyDescent="0.3">
      <c r="L731" s="1">
        <v>42369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I9" sqref="I9"/>
    </sheetView>
  </sheetViews>
  <sheetFormatPr defaultRowHeight="14.4" x14ac:dyDescent="0.3"/>
  <cols>
    <col min="2" max="2" width="12.77734375" customWidth="1"/>
    <col min="3" max="3" width="15.88671875" bestFit="1" customWidth="1"/>
    <col min="4" max="4" width="18.109375" bestFit="1" customWidth="1"/>
    <col min="5" max="5" width="17.5546875" bestFit="1" customWidth="1"/>
    <col min="6" max="6" width="5.5546875" bestFit="1" customWidth="1"/>
    <col min="7" max="7" width="14" bestFit="1" customWidth="1"/>
    <col min="8" max="11" width="14" customWidth="1"/>
    <col min="12" max="12" width="9.5546875" customWidth="1"/>
  </cols>
  <sheetData>
    <row r="1" spans="2:12" x14ac:dyDescent="0.3">
      <c r="B1" s="6" t="s">
        <v>9</v>
      </c>
      <c r="C1" t="s" vm="1">
        <v>7</v>
      </c>
    </row>
    <row r="3" spans="2:12" x14ac:dyDescent="0.3">
      <c r="B3" s="6" t="s">
        <v>13</v>
      </c>
      <c r="C3" t="s">
        <v>12</v>
      </c>
      <c r="D3" t="s">
        <v>19</v>
      </c>
      <c r="E3" t="s">
        <v>28</v>
      </c>
      <c r="G3" t="s">
        <v>29</v>
      </c>
      <c r="H3" t="s">
        <v>30</v>
      </c>
      <c r="I3" t="s">
        <v>31</v>
      </c>
      <c r="J3" t="s">
        <v>32</v>
      </c>
      <c r="K3" t="s">
        <v>33</v>
      </c>
    </row>
    <row r="4" spans="2:12" x14ac:dyDescent="0.3">
      <c r="B4" s="7">
        <v>2014</v>
      </c>
      <c r="C4" s="5">
        <v>628</v>
      </c>
      <c r="D4" s="14"/>
      <c r="E4" s="5">
        <f>C4</f>
        <v>628</v>
      </c>
      <c r="L4" s="11"/>
    </row>
    <row r="5" spans="2:12" x14ac:dyDescent="0.3">
      <c r="B5" s="7">
        <v>2015</v>
      </c>
      <c r="C5" s="5">
        <v>159</v>
      </c>
      <c r="D5" s="14">
        <v>0.1</v>
      </c>
      <c r="E5" s="9">
        <f>SUM(E6:E17)</f>
        <v>520.87665607913414</v>
      </c>
      <c r="L5" s="11"/>
    </row>
    <row r="6" spans="2:12" x14ac:dyDescent="0.3">
      <c r="B6" s="8" t="s">
        <v>15</v>
      </c>
      <c r="C6" s="5">
        <v>23</v>
      </c>
      <c r="D6" s="14">
        <v>0.05</v>
      </c>
      <c r="E6" s="9">
        <f t="shared" ref="E6:E17" si="0">IF(ISBLANK(C6), E5*(1+D6),C6)</f>
        <v>23</v>
      </c>
      <c r="G6">
        <f>IF(ISBLANK($C7),IF(ISBLANK($C6), "", $C6), 1)</f>
        <v>1</v>
      </c>
      <c r="H6" s="9">
        <f t="shared" ref="H6:H9" si="1">IF($G6="",1+$D6, $G6)</f>
        <v>1</v>
      </c>
      <c r="I6" s="12">
        <f>LN(H6)</f>
        <v>0</v>
      </c>
      <c r="J6" s="12">
        <f>SUM(I$6:I6)</f>
        <v>0</v>
      </c>
      <c r="K6" s="12">
        <f>EXP(J6)</f>
        <v>1</v>
      </c>
      <c r="L6" s="11"/>
    </row>
    <row r="7" spans="2:12" x14ac:dyDescent="0.3">
      <c r="B7" s="8" t="s">
        <v>16</v>
      </c>
      <c r="C7" s="5">
        <v>29</v>
      </c>
      <c r="D7" s="14">
        <v>7.0000000000000007E-2</v>
      </c>
      <c r="E7" s="9">
        <f t="shared" si="0"/>
        <v>29</v>
      </c>
      <c r="G7">
        <f t="shared" ref="G7:G16" si="2">IF(ISBLANK($C8),IF(ISBLANK($C7), "", $C7), 1)</f>
        <v>1</v>
      </c>
      <c r="H7" s="9">
        <f t="shared" si="1"/>
        <v>1</v>
      </c>
      <c r="I7" s="12">
        <f t="shared" ref="I7:I17" si="3">LN(H7)</f>
        <v>0</v>
      </c>
      <c r="J7" s="12">
        <f>SUM(I$6:I7)</f>
        <v>0</v>
      </c>
      <c r="K7" s="12">
        <f t="shared" ref="K7:K17" si="4">EXP(J7)</f>
        <v>1</v>
      </c>
      <c r="L7" s="11"/>
    </row>
    <row r="8" spans="2:12" x14ac:dyDescent="0.3">
      <c r="B8" s="8" t="s">
        <v>17</v>
      </c>
      <c r="C8" s="5">
        <v>72</v>
      </c>
      <c r="D8" s="14">
        <v>0.06</v>
      </c>
      <c r="E8" s="9">
        <f t="shared" si="0"/>
        <v>72</v>
      </c>
      <c r="G8">
        <f t="shared" si="2"/>
        <v>1</v>
      </c>
      <c r="H8" s="9">
        <f t="shared" si="1"/>
        <v>1</v>
      </c>
      <c r="I8" s="12">
        <f t="shared" si="3"/>
        <v>0</v>
      </c>
      <c r="J8" s="12">
        <f>SUM(I$6:I8)</f>
        <v>0</v>
      </c>
      <c r="K8" s="12">
        <f t="shared" si="4"/>
        <v>1</v>
      </c>
      <c r="L8" s="11"/>
    </row>
    <row r="9" spans="2:12" x14ac:dyDescent="0.3">
      <c r="B9" s="8" t="s">
        <v>18</v>
      </c>
      <c r="C9" s="5">
        <v>35</v>
      </c>
      <c r="D9" s="14">
        <v>0.08</v>
      </c>
      <c r="E9" s="9">
        <f t="shared" si="0"/>
        <v>35</v>
      </c>
      <c r="G9">
        <f t="shared" si="2"/>
        <v>35</v>
      </c>
      <c r="H9" s="9">
        <f t="shared" si="1"/>
        <v>35</v>
      </c>
      <c r="I9" s="12">
        <f t="shared" si="3"/>
        <v>3.5553480614894135</v>
      </c>
      <c r="J9" s="12">
        <f>SUM(I$6:I9)</f>
        <v>3.5553480614894135</v>
      </c>
      <c r="K9" s="12">
        <f t="shared" si="4"/>
        <v>34.999999999999993</v>
      </c>
      <c r="L9" s="11"/>
    </row>
    <row r="10" spans="2:12" x14ac:dyDescent="0.3">
      <c r="B10" s="8" t="s">
        <v>20</v>
      </c>
      <c r="C10" s="5"/>
      <c r="D10" s="14">
        <v>0.05</v>
      </c>
      <c r="E10" s="9">
        <f t="shared" si="0"/>
        <v>36.75</v>
      </c>
      <c r="G10" t="str">
        <f t="shared" si="2"/>
        <v/>
      </c>
      <c r="H10" s="9">
        <f>IF($G10="",1+$D10, $G10)</f>
        <v>1.05</v>
      </c>
      <c r="I10" s="12">
        <f t="shared" si="3"/>
        <v>4.8790164169432049E-2</v>
      </c>
      <c r="J10" s="12">
        <f>SUM(I$6:I10)</f>
        <v>3.6041382256588457</v>
      </c>
      <c r="K10" s="12">
        <f t="shared" si="4"/>
        <v>36.75</v>
      </c>
      <c r="L10" s="11"/>
    </row>
    <row r="11" spans="2:12" x14ac:dyDescent="0.3">
      <c r="B11" s="8" t="s">
        <v>21</v>
      </c>
      <c r="C11" s="5"/>
      <c r="D11" s="14">
        <v>0.04</v>
      </c>
      <c r="E11" s="9">
        <f t="shared" si="0"/>
        <v>38.22</v>
      </c>
      <c r="G11" t="str">
        <f t="shared" si="2"/>
        <v/>
      </c>
      <c r="H11" s="9">
        <f t="shared" ref="H11:H17" si="5">IF($G11="",1+$D11, $G11)</f>
        <v>1.04</v>
      </c>
      <c r="I11" s="12">
        <f t="shared" si="3"/>
        <v>3.9220713153281329E-2</v>
      </c>
      <c r="J11" s="12">
        <f>SUM(I$6:I11)</f>
        <v>3.6433589388121268</v>
      </c>
      <c r="K11" s="12">
        <f t="shared" si="4"/>
        <v>38.219999999999992</v>
      </c>
      <c r="L11" s="11"/>
    </row>
    <row r="12" spans="2:12" x14ac:dyDescent="0.3">
      <c r="B12" s="8" t="s">
        <v>22</v>
      </c>
      <c r="C12" s="5"/>
      <c r="D12" s="14">
        <v>7.0000000000000007E-2</v>
      </c>
      <c r="E12" s="9">
        <f t="shared" si="0"/>
        <v>40.895400000000002</v>
      </c>
      <c r="G12" t="str">
        <f t="shared" si="2"/>
        <v/>
      </c>
      <c r="H12" s="9">
        <f t="shared" si="5"/>
        <v>1.07</v>
      </c>
      <c r="I12" s="12">
        <f t="shared" si="3"/>
        <v>6.7658648473814864E-2</v>
      </c>
      <c r="J12" s="12">
        <f>SUM(I$6:I12)</f>
        <v>3.7110175872859417</v>
      </c>
      <c r="K12" s="12">
        <f t="shared" si="4"/>
        <v>40.895399999999995</v>
      </c>
      <c r="L12" s="11"/>
    </row>
    <row r="13" spans="2:12" x14ac:dyDescent="0.3">
      <c r="B13" s="8" t="s">
        <v>23</v>
      </c>
      <c r="C13" s="5"/>
      <c r="D13" s="14">
        <v>0.09</v>
      </c>
      <c r="E13" s="9">
        <f t="shared" si="0"/>
        <v>44.575986000000007</v>
      </c>
      <c r="G13" t="str">
        <f t="shared" si="2"/>
        <v/>
      </c>
      <c r="H13" s="9">
        <f t="shared" si="5"/>
        <v>1.0900000000000001</v>
      </c>
      <c r="I13" s="12">
        <f t="shared" si="3"/>
        <v>8.6177696241052412E-2</v>
      </c>
      <c r="J13" s="12">
        <f>SUM(I$6:I13)</f>
        <v>3.7971952835269942</v>
      </c>
      <c r="K13" s="12">
        <f t="shared" si="4"/>
        <v>44.575986</v>
      </c>
      <c r="L13" s="11"/>
    </row>
    <row r="14" spans="2:12" x14ac:dyDescent="0.3">
      <c r="B14" s="8" t="s">
        <v>24</v>
      </c>
      <c r="C14" s="5"/>
      <c r="D14" s="14">
        <v>0.03</v>
      </c>
      <c r="E14" s="9">
        <f t="shared" si="0"/>
        <v>45.913265580000008</v>
      </c>
      <c r="G14" t="str">
        <f t="shared" si="2"/>
        <v/>
      </c>
      <c r="H14" s="9">
        <f t="shared" si="5"/>
        <v>1.03</v>
      </c>
      <c r="I14" s="12">
        <f t="shared" si="3"/>
        <v>2.9558802241544429E-2</v>
      </c>
      <c r="J14" s="12">
        <f>SUM(I$6:I14)</f>
        <v>3.8267540857685387</v>
      </c>
      <c r="K14" s="12">
        <f t="shared" si="4"/>
        <v>45.913265580000008</v>
      </c>
      <c r="L14" s="11"/>
    </row>
    <row r="15" spans="2:12" x14ac:dyDescent="0.3">
      <c r="B15" s="8" t="s">
        <v>25</v>
      </c>
      <c r="C15" s="5"/>
      <c r="D15" s="14">
        <v>0.05</v>
      </c>
      <c r="E15" s="9">
        <f t="shared" si="0"/>
        <v>48.208928859000011</v>
      </c>
      <c r="G15" t="str">
        <f t="shared" si="2"/>
        <v/>
      </c>
      <c r="H15" s="9">
        <f t="shared" si="5"/>
        <v>1.05</v>
      </c>
      <c r="I15" s="12">
        <f t="shared" si="3"/>
        <v>4.8790164169432049E-2</v>
      </c>
      <c r="J15" s="12">
        <f>SUM(I$6:I15)</f>
        <v>3.8755442499379709</v>
      </c>
      <c r="K15" s="12">
        <f t="shared" si="4"/>
        <v>48.208928859000018</v>
      </c>
      <c r="L15" s="11"/>
    </row>
    <row r="16" spans="2:12" x14ac:dyDescent="0.3">
      <c r="B16" s="8" t="s">
        <v>26</v>
      </c>
      <c r="C16" s="5"/>
      <c r="D16" s="14">
        <v>0.06</v>
      </c>
      <c r="E16" s="9">
        <f t="shared" si="0"/>
        <v>51.101464590540012</v>
      </c>
      <c r="G16" t="str">
        <f t="shared" si="2"/>
        <v/>
      </c>
      <c r="H16" s="9">
        <f t="shared" si="5"/>
        <v>1.06</v>
      </c>
      <c r="I16" s="12">
        <f t="shared" si="3"/>
        <v>5.8268908123975824E-2</v>
      </c>
      <c r="J16" s="12">
        <f>SUM(I$6:I16)</f>
        <v>3.9338131580619469</v>
      </c>
      <c r="K16" s="12">
        <f t="shared" si="4"/>
        <v>51.101464590540026</v>
      </c>
      <c r="L16" s="11"/>
    </row>
    <row r="17" spans="2:12" x14ac:dyDescent="0.3">
      <c r="B17" s="8" t="s">
        <v>27</v>
      </c>
      <c r="C17" s="5"/>
      <c r="D17" s="14">
        <v>0.1</v>
      </c>
      <c r="E17" s="9">
        <f t="shared" si="0"/>
        <v>56.211611049594019</v>
      </c>
      <c r="H17" s="9">
        <f t="shared" si="5"/>
        <v>1.1000000000000001</v>
      </c>
      <c r="I17" s="12">
        <f t="shared" si="3"/>
        <v>9.5310179804324935E-2</v>
      </c>
      <c r="J17" s="12">
        <f>SUM(I$6:I17)</f>
        <v>4.0291233378662721</v>
      </c>
      <c r="K17" s="12">
        <f t="shared" si="4"/>
        <v>56.211611049594055</v>
      </c>
      <c r="L17" s="11"/>
    </row>
    <row r="18" spans="2:12" x14ac:dyDescent="0.3">
      <c r="B18" s="7" t="s">
        <v>14</v>
      </c>
      <c r="C18" s="5">
        <v>787</v>
      </c>
      <c r="D18" s="14">
        <v>0.1</v>
      </c>
      <c r="E18" s="10">
        <f>E4+E5</f>
        <v>1148.8766560791341</v>
      </c>
      <c r="L18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tabSelected="1" workbookViewId="0">
      <selection activeCell="J17" sqref="J17"/>
    </sheetView>
  </sheetViews>
  <sheetFormatPr defaultRowHeight="14.4" x14ac:dyDescent="0.3"/>
  <cols>
    <col min="2" max="2" width="12.77734375" customWidth="1"/>
    <col min="3" max="3" width="14" customWidth="1"/>
    <col min="4" max="4" width="18.109375" bestFit="1" customWidth="1"/>
    <col min="5" max="5" width="9" customWidth="1"/>
    <col min="6" max="6" width="10.109375" bestFit="1" customWidth="1"/>
    <col min="7" max="7" width="12.88671875" customWidth="1"/>
    <col min="8" max="8" width="8.5546875" customWidth="1"/>
    <col min="9" max="9" width="12.88671875" customWidth="1"/>
    <col min="10" max="10" width="23" customWidth="1"/>
    <col min="11" max="11" width="17.44140625" bestFit="1" customWidth="1"/>
    <col min="12" max="12" width="9.5546875" customWidth="1"/>
  </cols>
  <sheetData>
    <row r="1" spans="2:13" x14ac:dyDescent="0.3">
      <c r="B1" s="6" t="s">
        <v>9</v>
      </c>
      <c r="C1" t="s" vm="2">
        <v>8</v>
      </c>
    </row>
    <row r="3" spans="2:13" x14ac:dyDescent="0.3">
      <c r="B3" s="6" t="s">
        <v>13</v>
      </c>
      <c r="C3" t="s">
        <v>12</v>
      </c>
      <c r="D3" t="s">
        <v>19</v>
      </c>
      <c r="E3" t="s">
        <v>29</v>
      </c>
      <c r="F3" t="s">
        <v>35</v>
      </c>
      <c r="G3" t="s">
        <v>36</v>
      </c>
      <c r="H3" t="s">
        <v>37</v>
      </c>
      <c r="I3" t="s">
        <v>34</v>
      </c>
      <c r="J3" t="s">
        <v>38</v>
      </c>
      <c r="K3" t="s">
        <v>51</v>
      </c>
    </row>
    <row r="4" spans="2:13" x14ac:dyDescent="0.3">
      <c r="B4" s="7">
        <v>2014</v>
      </c>
      <c r="C4" s="5">
        <v>2555</v>
      </c>
      <c r="D4" s="14"/>
      <c r="E4" s="11">
        <v>1</v>
      </c>
      <c r="F4" s="9">
        <v>1</v>
      </c>
      <c r="G4" s="13">
        <v>0</v>
      </c>
      <c r="H4" s="12">
        <v>1</v>
      </c>
      <c r="I4" s="5">
        <v>2555</v>
      </c>
      <c r="J4" s="5">
        <v>2555</v>
      </c>
      <c r="K4" s="5">
        <v>2555</v>
      </c>
      <c r="L4" s="11"/>
      <c r="M4" s="5"/>
    </row>
    <row r="5" spans="2:13" x14ac:dyDescent="0.3">
      <c r="B5" s="8" t="s">
        <v>39</v>
      </c>
      <c r="C5" s="5">
        <v>307</v>
      </c>
      <c r="D5" s="14"/>
      <c r="E5" s="11">
        <v>1</v>
      </c>
      <c r="F5" s="9">
        <v>1</v>
      </c>
      <c r="G5" s="13">
        <v>0</v>
      </c>
      <c r="H5" s="12">
        <v>1</v>
      </c>
      <c r="I5" s="5">
        <v>307</v>
      </c>
      <c r="J5" s="5">
        <v>307</v>
      </c>
      <c r="K5" s="5">
        <v>307</v>
      </c>
      <c r="L5" s="11"/>
      <c r="M5" s="9"/>
    </row>
    <row r="6" spans="2:13" x14ac:dyDescent="0.3">
      <c r="B6" s="8" t="s">
        <v>40</v>
      </c>
      <c r="C6" s="5">
        <v>261</v>
      </c>
      <c r="D6" s="14"/>
      <c r="E6" s="11">
        <v>1</v>
      </c>
      <c r="F6" s="9">
        <v>1</v>
      </c>
      <c r="G6" s="13">
        <v>0</v>
      </c>
      <c r="H6" s="12">
        <v>1</v>
      </c>
      <c r="I6" s="5">
        <v>261</v>
      </c>
      <c r="J6" s="5">
        <v>261</v>
      </c>
      <c r="K6" s="5">
        <v>261</v>
      </c>
      <c r="L6" s="11"/>
      <c r="M6" s="9"/>
    </row>
    <row r="7" spans="2:13" x14ac:dyDescent="0.3">
      <c r="B7" s="8" t="s">
        <v>41</v>
      </c>
      <c r="C7" s="5">
        <v>113</v>
      </c>
      <c r="D7" s="14"/>
      <c r="E7" s="11">
        <v>1</v>
      </c>
      <c r="F7" s="9">
        <v>1</v>
      </c>
      <c r="G7" s="13">
        <v>0</v>
      </c>
      <c r="H7" s="12">
        <v>1</v>
      </c>
      <c r="I7" s="5">
        <v>113</v>
      </c>
      <c r="J7" s="5">
        <v>113</v>
      </c>
      <c r="K7" s="5">
        <v>113</v>
      </c>
      <c r="L7" s="11"/>
      <c r="M7" s="9"/>
    </row>
    <row r="8" spans="2:13" x14ac:dyDescent="0.3">
      <c r="B8" s="8" t="s">
        <v>42</v>
      </c>
      <c r="C8" s="5">
        <v>258</v>
      </c>
      <c r="D8" s="14"/>
      <c r="E8" s="11">
        <v>1</v>
      </c>
      <c r="F8" s="9">
        <v>1</v>
      </c>
      <c r="G8" s="13">
        <v>0</v>
      </c>
      <c r="H8" s="12">
        <v>1</v>
      </c>
      <c r="I8" s="5">
        <v>258</v>
      </c>
      <c r="J8" s="5">
        <v>258</v>
      </c>
      <c r="K8" s="5">
        <v>258</v>
      </c>
      <c r="L8" s="11"/>
      <c r="M8" s="9"/>
    </row>
    <row r="9" spans="2:13" x14ac:dyDescent="0.3">
      <c r="B9" s="8" t="s">
        <v>43</v>
      </c>
      <c r="C9" s="5">
        <v>116</v>
      </c>
      <c r="D9" s="14"/>
      <c r="E9" s="11">
        <v>1</v>
      </c>
      <c r="F9" s="9">
        <v>1</v>
      </c>
      <c r="G9" s="13">
        <v>0</v>
      </c>
      <c r="H9" s="12">
        <v>1</v>
      </c>
      <c r="I9" s="5">
        <v>116</v>
      </c>
      <c r="J9" s="5">
        <v>116</v>
      </c>
      <c r="K9" s="5">
        <v>116</v>
      </c>
      <c r="L9" s="11"/>
      <c r="M9" s="9"/>
    </row>
    <row r="10" spans="2:13" x14ac:dyDescent="0.3">
      <c r="B10" s="8" t="s">
        <v>44</v>
      </c>
      <c r="C10" s="5">
        <v>297</v>
      </c>
      <c r="D10" s="14"/>
      <c r="E10" s="11">
        <v>1</v>
      </c>
      <c r="F10" s="9">
        <v>1</v>
      </c>
      <c r="G10" s="13">
        <v>0</v>
      </c>
      <c r="H10" s="12">
        <v>1</v>
      </c>
      <c r="I10" s="5">
        <v>297</v>
      </c>
      <c r="J10" s="5">
        <v>297</v>
      </c>
      <c r="K10" s="5">
        <v>297</v>
      </c>
      <c r="L10" s="11"/>
      <c r="M10" s="9"/>
    </row>
    <row r="11" spans="2:13" x14ac:dyDescent="0.3">
      <c r="B11" s="8" t="s">
        <v>45</v>
      </c>
      <c r="C11" s="5">
        <v>114</v>
      </c>
      <c r="D11" s="14"/>
      <c r="E11" s="11">
        <v>1</v>
      </c>
      <c r="F11" s="9">
        <v>1</v>
      </c>
      <c r="G11" s="13">
        <v>0</v>
      </c>
      <c r="H11" s="12">
        <v>1</v>
      </c>
      <c r="I11" s="5">
        <v>114</v>
      </c>
      <c r="J11" s="5">
        <v>114</v>
      </c>
      <c r="K11" s="5">
        <v>114</v>
      </c>
      <c r="L11" s="11"/>
      <c r="M11" s="9"/>
    </row>
    <row r="12" spans="2:13" x14ac:dyDescent="0.3">
      <c r="B12" s="8" t="s">
        <v>46</v>
      </c>
      <c r="C12" s="5">
        <v>230</v>
      </c>
      <c r="D12" s="14"/>
      <c r="E12" s="11">
        <v>1</v>
      </c>
      <c r="F12" s="9">
        <v>1</v>
      </c>
      <c r="G12" s="13">
        <v>0</v>
      </c>
      <c r="H12" s="12">
        <v>1</v>
      </c>
      <c r="I12" s="5">
        <v>230</v>
      </c>
      <c r="J12" s="5">
        <v>230</v>
      </c>
      <c r="K12" s="5">
        <v>230</v>
      </c>
      <c r="L12" s="11"/>
      <c r="M12" s="9"/>
    </row>
    <row r="13" spans="2:13" x14ac:dyDescent="0.3">
      <c r="B13" s="8" t="s">
        <v>47</v>
      </c>
      <c r="C13" s="5">
        <v>203</v>
      </c>
      <c r="D13" s="14"/>
      <c r="E13" s="11">
        <v>1</v>
      </c>
      <c r="F13" s="9">
        <v>1</v>
      </c>
      <c r="G13" s="13">
        <v>0</v>
      </c>
      <c r="H13" s="12">
        <v>1</v>
      </c>
      <c r="I13" s="5">
        <v>203</v>
      </c>
      <c r="J13" s="5">
        <v>203</v>
      </c>
      <c r="K13" s="5">
        <v>203</v>
      </c>
      <c r="L13" s="11"/>
      <c r="M13" s="9"/>
    </row>
    <row r="14" spans="2:13" x14ac:dyDescent="0.3">
      <c r="B14" s="8" t="s">
        <v>48</v>
      </c>
      <c r="C14" s="5">
        <v>274</v>
      </c>
      <c r="D14" s="14"/>
      <c r="E14" s="11">
        <v>1</v>
      </c>
      <c r="F14" s="9">
        <v>1</v>
      </c>
      <c r="G14" s="13">
        <v>0</v>
      </c>
      <c r="H14" s="12">
        <v>1</v>
      </c>
      <c r="I14" s="5">
        <v>274</v>
      </c>
      <c r="J14" s="5">
        <v>274</v>
      </c>
      <c r="K14" s="5">
        <v>274</v>
      </c>
      <c r="L14" s="11"/>
      <c r="M14" s="9"/>
    </row>
    <row r="15" spans="2:13" x14ac:dyDescent="0.3">
      <c r="B15" s="8" t="s">
        <v>49</v>
      </c>
      <c r="C15" s="5">
        <v>278</v>
      </c>
      <c r="D15" s="14"/>
      <c r="E15" s="11">
        <v>1</v>
      </c>
      <c r="F15" s="9">
        <v>1</v>
      </c>
      <c r="G15" s="13">
        <v>0</v>
      </c>
      <c r="H15" s="12">
        <v>1</v>
      </c>
      <c r="I15" s="5">
        <v>278</v>
      </c>
      <c r="J15" s="5">
        <v>278</v>
      </c>
      <c r="K15" s="5">
        <v>278</v>
      </c>
      <c r="L15" s="11"/>
      <c r="M15" s="9"/>
    </row>
    <row r="16" spans="2:13" x14ac:dyDescent="0.3">
      <c r="B16" s="8" t="s">
        <v>50</v>
      </c>
      <c r="C16" s="5">
        <v>104</v>
      </c>
      <c r="D16" s="14"/>
      <c r="E16" s="11">
        <v>1</v>
      </c>
      <c r="F16" s="9">
        <v>1</v>
      </c>
      <c r="G16" s="13">
        <v>0</v>
      </c>
      <c r="H16" s="12">
        <v>1</v>
      </c>
      <c r="I16" s="5">
        <v>104</v>
      </c>
      <c r="J16" s="5">
        <v>104</v>
      </c>
      <c r="K16" s="5">
        <v>104</v>
      </c>
      <c r="L16" s="11"/>
      <c r="M16" s="9"/>
    </row>
    <row r="17" spans="2:13" x14ac:dyDescent="0.3">
      <c r="B17" s="7">
        <v>2015</v>
      </c>
      <c r="C17" s="5">
        <v>95</v>
      </c>
      <c r="D17" s="14">
        <v>0.1</v>
      </c>
      <c r="E17" s="11">
        <v>95</v>
      </c>
      <c r="F17" s="9">
        <v>95</v>
      </c>
      <c r="G17" s="13">
        <v>5.2305407657113179</v>
      </c>
      <c r="H17" s="12">
        <v>186.89384198003785</v>
      </c>
      <c r="I17" s="5">
        <v>1623.9449383182937</v>
      </c>
      <c r="J17" s="5">
        <v>95</v>
      </c>
      <c r="K17" s="5">
        <v>1623.9449383182932</v>
      </c>
      <c r="L17" s="11"/>
      <c r="M17" s="9"/>
    </row>
    <row r="18" spans="2:13" x14ac:dyDescent="0.3">
      <c r="B18" s="8" t="s">
        <v>15</v>
      </c>
      <c r="C18" s="5">
        <v>95</v>
      </c>
      <c r="D18" s="14">
        <v>0.05</v>
      </c>
      <c r="E18" s="11">
        <v>95</v>
      </c>
      <c r="F18" s="9">
        <v>95</v>
      </c>
      <c r="G18" s="13">
        <v>4.5538768916005408</v>
      </c>
      <c r="H18" s="12">
        <v>95</v>
      </c>
      <c r="I18" s="5">
        <v>95</v>
      </c>
      <c r="J18" s="5">
        <v>95</v>
      </c>
      <c r="K18" s="5">
        <v>95</v>
      </c>
      <c r="L18" s="11"/>
      <c r="M18" s="9"/>
    </row>
    <row r="19" spans="2:13" x14ac:dyDescent="0.3">
      <c r="B19" s="8" t="s">
        <v>16</v>
      </c>
      <c r="C19" s="5"/>
      <c r="D19" s="14">
        <v>7.0000000000000007E-2</v>
      </c>
      <c r="E19" s="11"/>
      <c r="F19" s="9">
        <v>1.07</v>
      </c>
      <c r="G19" s="13">
        <v>4.6215355400743556</v>
      </c>
      <c r="H19" s="12">
        <v>101.65</v>
      </c>
      <c r="I19" s="5">
        <v>101.65</v>
      </c>
      <c r="J19" s="5">
        <v>101.65</v>
      </c>
      <c r="K19" s="5">
        <v>101.65</v>
      </c>
      <c r="L19" s="11"/>
      <c r="M19" s="9"/>
    </row>
    <row r="20" spans="2:13" x14ac:dyDescent="0.3">
      <c r="B20" s="8" t="s">
        <v>17</v>
      </c>
      <c r="C20" s="5"/>
      <c r="D20" s="14">
        <v>0.06</v>
      </c>
      <c r="E20" s="11"/>
      <c r="F20" s="9">
        <v>1.06</v>
      </c>
      <c r="G20" s="13">
        <v>4.6798044481983316</v>
      </c>
      <c r="H20" s="12">
        <v>107.74900000000002</v>
      </c>
      <c r="I20" s="5">
        <v>107.74900000000002</v>
      </c>
      <c r="J20" s="5">
        <v>107.74900000000001</v>
      </c>
      <c r="K20" s="5">
        <v>107.74900000000001</v>
      </c>
      <c r="L20" s="11"/>
      <c r="M20" s="9"/>
    </row>
    <row r="21" spans="2:13" x14ac:dyDescent="0.3">
      <c r="B21" s="8" t="s">
        <v>18</v>
      </c>
      <c r="C21" s="5"/>
      <c r="D21" s="14">
        <v>0.08</v>
      </c>
      <c r="E21" s="11"/>
      <c r="F21" s="9">
        <v>1.08</v>
      </c>
      <c r="G21" s="13">
        <v>4.7567654893344598</v>
      </c>
      <c r="H21" s="12">
        <v>116.36892</v>
      </c>
      <c r="I21" s="5">
        <v>116.36892</v>
      </c>
      <c r="J21" s="5">
        <v>116.36892000000002</v>
      </c>
      <c r="K21" s="5">
        <v>116.36892000000002</v>
      </c>
      <c r="L21" s="11"/>
      <c r="M21" s="9"/>
    </row>
    <row r="22" spans="2:13" x14ac:dyDescent="0.3">
      <c r="B22" s="8" t="s">
        <v>20</v>
      </c>
      <c r="C22" s="5"/>
      <c r="D22" s="14">
        <v>0.05</v>
      </c>
      <c r="E22" s="11"/>
      <c r="F22" s="9">
        <v>1.05</v>
      </c>
      <c r="G22" s="13">
        <v>4.8055556535038919</v>
      </c>
      <c r="H22" s="12">
        <v>122.18736600000003</v>
      </c>
      <c r="I22" s="5">
        <v>122.18736600000003</v>
      </c>
      <c r="J22" s="5">
        <v>122.18736600000003</v>
      </c>
      <c r="K22" s="5">
        <v>122.18736600000003</v>
      </c>
      <c r="L22" s="11"/>
      <c r="M22" s="9"/>
    </row>
    <row r="23" spans="2:13" x14ac:dyDescent="0.3">
      <c r="B23" s="8" t="s">
        <v>21</v>
      </c>
      <c r="C23" s="5"/>
      <c r="D23" s="14">
        <v>0.04</v>
      </c>
      <c r="E23" s="11"/>
      <c r="F23" s="9">
        <v>1.04</v>
      </c>
      <c r="G23" s="13">
        <v>4.8447763666571735</v>
      </c>
      <c r="H23" s="12">
        <v>127.07486064000005</v>
      </c>
      <c r="I23" s="5">
        <v>127.07486064000005</v>
      </c>
      <c r="J23" s="5">
        <v>127.07486064000003</v>
      </c>
      <c r="K23" s="5">
        <v>127.07486064000003</v>
      </c>
    </row>
    <row r="24" spans="2:13" x14ac:dyDescent="0.3">
      <c r="B24" s="8" t="s">
        <v>22</v>
      </c>
      <c r="C24" s="5"/>
      <c r="D24" s="14">
        <v>7.0000000000000007E-2</v>
      </c>
      <c r="E24" s="11"/>
      <c r="F24" s="9">
        <v>1.07</v>
      </c>
      <c r="G24" s="13">
        <v>4.9124350151309883</v>
      </c>
      <c r="H24" s="12">
        <v>135.97010088480008</v>
      </c>
      <c r="I24" s="5">
        <v>135.97010088480008</v>
      </c>
      <c r="J24" s="5">
        <v>135.97010088480005</v>
      </c>
      <c r="K24" s="5">
        <v>135.97010088480005</v>
      </c>
    </row>
    <row r="25" spans="2:13" x14ac:dyDescent="0.3">
      <c r="B25" s="8" t="s">
        <v>23</v>
      </c>
      <c r="C25" s="5"/>
      <c r="D25" s="14">
        <v>0.09</v>
      </c>
      <c r="E25" s="11"/>
      <c r="F25" s="9">
        <v>1.0900000000000001</v>
      </c>
      <c r="G25" s="13">
        <v>4.9986127113720409</v>
      </c>
      <c r="H25" s="12">
        <v>148.20740996443212</v>
      </c>
      <c r="I25" s="5">
        <v>148.20740996443212</v>
      </c>
      <c r="J25" s="5">
        <v>148.20740996443206</v>
      </c>
      <c r="K25" s="5">
        <v>148.20740996443206</v>
      </c>
    </row>
    <row r="26" spans="2:13" x14ac:dyDescent="0.3">
      <c r="B26" s="8" t="s">
        <v>24</v>
      </c>
      <c r="C26" s="5"/>
      <c r="D26" s="14">
        <v>0.03</v>
      </c>
      <c r="E26" s="11"/>
      <c r="F26" s="9">
        <v>1.03</v>
      </c>
      <c r="G26" s="13">
        <v>5.0281715136135849</v>
      </c>
      <c r="H26" s="12">
        <v>152.65363226336501</v>
      </c>
      <c r="I26" s="5">
        <v>152.65363226336501</v>
      </c>
      <c r="J26" s="5">
        <v>152.65363226336501</v>
      </c>
      <c r="K26" s="5">
        <v>152.65363226336501</v>
      </c>
    </row>
    <row r="27" spans="2:13" x14ac:dyDescent="0.3">
      <c r="B27" s="8" t="s">
        <v>25</v>
      </c>
      <c r="C27" s="5"/>
      <c r="D27" s="14">
        <v>0.05</v>
      </c>
      <c r="E27" s="11"/>
      <c r="F27" s="9">
        <v>1.05</v>
      </c>
      <c r="G27" s="13">
        <v>5.0769616777830171</v>
      </c>
      <c r="H27" s="12">
        <v>160.28631387653328</v>
      </c>
      <c r="I27" s="5">
        <v>160.28631387653328</v>
      </c>
      <c r="J27" s="5">
        <v>160.28631387653326</v>
      </c>
      <c r="K27" s="5">
        <v>160.28631387653326</v>
      </c>
    </row>
    <row r="28" spans="2:13" x14ac:dyDescent="0.3">
      <c r="B28" s="8" t="s">
        <v>26</v>
      </c>
      <c r="C28" s="5"/>
      <c r="D28" s="14">
        <v>0.06</v>
      </c>
      <c r="E28" s="11"/>
      <c r="F28" s="9">
        <v>1.06</v>
      </c>
      <c r="G28" s="13">
        <v>5.1352305859069931</v>
      </c>
      <c r="H28" s="12">
        <v>169.90349270912532</v>
      </c>
      <c r="I28" s="5">
        <v>169.90349270912532</v>
      </c>
      <c r="J28" s="5">
        <v>169.90349270912526</v>
      </c>
      <c r="K28" s="5">
        <v>169.90349270912526</v>
      </c>
    </row>
    <row r="29" spans="2:13" x14ac:dyDescent="0.3">
      <c r="B29" s="8" t="s">
        <v>27</v>
      </c>
      <c r="C29" s="5"/>
      <c r="D29" s="14">
        <v>0.1</v>
      </c>
      <c r="E29" s="11"/>
      <c r="F29" s="9">
        <v>1.1000000000000001</v>
      </c>
      <c r="G29" s="13">
        <v>5.2305407657113179</v>
      </c>
      <c r="H29" s="12">
        <v>186.89384198003785</v>
      </c>
      <c r="I29" s="5">
        <v>186.89384198003785</v>
      </c>
      <c r="J29" s="5">
        <v>186.89384198003779</v>
      </c>
      <c r="K29" s="5">
        <v>186.89384198003779</v>
      </c>
    </row>
    <row r="30" spans="2:13" x14ac:dyDescent="0.3">
      <c r="B30" s="7" t="s">
        <v>14</v>
      </c>
      <c r="C30" s="5">
        <v>2650</v>
      </c>
      <c r="D30" s="14">
        <v>0.1</v>
      </c>
      <c r="E30" s="11">
        <v>1</v>
      </c>
      <c r="F30" s="9">
        <v>1</v>
      </c>
      <c r="G30" s="13">
        <v>5.2305407657113179</v>
      </c>
      <c r="H30" s="12">
        <v>186.89384198003785</v>
      </c>
      <c r="I30" s="5">
        <v>4178.9449383182937</v>
      </c>
      <c r="J30" s="5">
        <v>2650</v>
      </c>
      <c r="K30" s="5">
        <v>4178.9449383182928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C o u n t I n S a n d b o x " > < C u s t o m C o n t e n t > < ! [ C D A T A [ 4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S a l e s - 6 5 d a 6 f 1 9 - c c 8 c - 4 a d b - 9 b 4 f - f 8 8 d 9 9 2 5 e 6 a 9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M o n t h & l t ; / s t r i n g & g t ; & l t ; / k e y & g t ; & l t ; v a l u e & g t ; & l t ; i n t & g t ; 1 6 1 & l t ; / i n t & g t ; & l t ; / v a l u e & g t ; & l t ; / i t e m & g t ; & l t ; i t e m & g t ; & l t ; k e y & g t ; & l t ; s t r i n g & g t ; P r o d u c t K e y & l t ; / s t r i n g & g t ; & l t ; / k e y & g t ; & l t ; v a l u e & g t ; & l t ; i n t & g t ; 1 3 2 & l t ; / i n t & g t ; & l t ; / v a l u e & g t ; & l t ; / i t e m & g t ; & l t ; i t e m & g t ; & l t ; k e y & g t ; & l t ; s t r i n g & g t ; V a l u e & l t ; / s t r i n g & g t ; & l t ; / k e y & g t ; & l t ; v a l u e & g t ; & l t ; i n t & g t ; 5 1 8 & l t ; / i n t & g t ; & l t ; / v a l u e & g t ; & l t ; / i t e m & g t ; & l t ; / C o l u m n W i d t h s & g t ; & l t ; C o l u m n D i s p l a y I n d e x & g t ; & l t ; i t e m & g t ; & l t ; k e y & g t ; & l t ; s t r i n g & g t ; M o n t h & l t ; / s t r i n g & g t ; & l t ; / k e y & g t ; & l t ; v a l u e & g t ; & l t ; i n t & g t ; 0 & l t ; / i n t & g t ; & l t ; / v a l u e & g t ; & l t ; / i t e m & g t ; & l t ; i t e m & g t ; & l t ; k e y & g t ; & l t ; s t r i n g & g t ; P r o d u c t K e y & l t ; / s t r i n g & g t ; & l t ; / k e y & g t ; & l t ; v a l u e & g t ; & l t ; i n t & g t ; 1 & l t ; / i n t & g t ; & l t ; / v a l u e & g t ; & l t ; / i t e m & g t ; & l t ; i t e m & g t ; & l t ; k e y & g t ; & l t ; s t r i n g & g t ; V a l u e & l t ; / s t r i n g & g t ; & l t ; / k e y & g t ; & l t ; v a l u e & g t ; & l t ; i n t & g t ;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6 6 6 9 9 8 d 2 - 4 8 e 2 - 4 1 1 6 - b f c c - 4 a f 6 8 a 7 3 1 b f 4 " > < C u s t o m C o n t e n t > < ! [ C D A T A [ < ? x m l   v e r s i o n = " 1 . 0 "   e n c o d i n g = " u t f - 1 6 " ? > < S e t t i n g s > < C a l c u l a t e d F i e l d s > < i t e m > < M e a s u r e N a m e > S a l e s < / M e a s u r e N a m e > < D i s p l a y N a m e > S a l e s < / D i s p l a y N a m e > < V i s i b l e > F a l s e < / V i s i b l e > < / i t e m > < i t e m > < M e a s u r e N a m e > P l a n n e d   G r o w t h r a t e < / M e a s u r e N a m e > < D i s p l a y N a m e > P l a n n e d   G r o w t h r a t e < / D i s p l a y N a m e > < V i s i b l e > F a l s e < / V i s i b l e > < / i t e m > < i t e m > < M e a s u r e N a m e > L a s t   S a l e s < / M e a s u r e N a m e > < D i s p l a y N a m e > L a s t   S a l e s < / D i s p l a y N a m e > < V i s i b l e > F a l s e < / V i s i b l e > < / i t e m > < i t e m > < M e a s u r e N a m e > M u l t i p l y B y < / M e a s u r e N a m e > < D i s p l a y N a m e > M u l t i p l y B y < / D i s p l a y N a m e > < V i s i b l e > F a l s e < / V i s i b l e > < / i t e m > < i t e m > < M e a s u r e N a m e > C u m u l a t e d   L N < / M e a s u r e N a m e > < D i s p l a y N a m e > C u m u l a t e d   L N < / D i s p l a y N a m e > < V i s i b l e > F a l s e < / V i s i b l e > < / i t e m > < i t e m > < M e a s u r e N a m e > E x p < / M e a s u r e N a m e > < D i s p l a y N a m e > E x p < / D i s p l a y N a m e > < V i s i b l e > F a l s e < / V i s i b l e > < / i t e m > < i t e m > < M e a s u r e N a m e > S a l e s   F o r e C a s t < / M e a s u r e N a m e > < D i s p l a y N a m e > S a l e s   F o r e C a s t 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 L o g i c   i n   E x c e l < / S l i c e r S h e e t N a m e > < S A H o s t H a s h > 8 7 2 6 2 4 9 0 3 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l i e n t W i n d o w X M L " > < C u s t o m C o n t e n t > S a l e s - 6 5 d a 6 f 1 9 - c c 8 c - 4 a d b - 9 b 4 f - f 8 8 d 9 9 2 5 e 6 a 9 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P r o d u c t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 i : t y p e = " S a n d b o x E d i t o r M e a s u r e G r i d K e y " & g t ; & l t ; T a b l e N a m e & g t ; P r o d u c t s & l t ; / T a b l e N a m e & g t ; & l t ; / K e y & g t ; & l t ; M a i n t a i n e r 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P r o d u c t K e y & l t ; / K e y & g t ; & l t ; / D i a g r a m O b j e c t K e y & g t ; & l t ; D i a g r a m O b j e c t K e y & g t ; & l t ; K e y & g t ; C o l u m n s \ P r o d u c t N a m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K e y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N a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D a t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 i : t y p e = " S a n d b o x E d i t o r M e a s u r e G r i d K e y " & g t ; & l t ; T a b l e N a m e & g t ; D a t e & l t ; / T a b l e N a m e & g t ; & l t ; / K e y & g t ; & l t ; M a i n t a i n e r 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D a t e V a l u e & l t ; / K e y & g t ; & l t ; / D i a g r a m O b j e c t K e y & g t ; & l t ; D i a g r a m O b j e c t K e y & g t ; & l t ; K e y & g t ; C o l u m n s \ Y e a r & l t ; / K e y & g t ; & l t ; / D i a g r a m O b j e c t K e y & g t ; & l t ; D i a g r a m O b j e c t K e y & g t ; & l t ; K e y & g t ; C o l u m n s \ M o n t h & l t ; / K e y & g t ; & l t ; / D i a g r a m O b j e c t K e y & g t ; & l t ; D i a g r a m O b j e c t K e y & g t ; & l t ; K e y & g t ; C o l u m n s \ M o n t h _ S o r t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V a l u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e a r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_ S o r t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P l a n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 i : t y p e = " S a n d b o x E d i t o r M e a s u r e G r i d K e y " & g t ; & l t ; T a b l e N a m e & g t ; P l a n & l t ; / T a b l e N a m e & g t ; & l t ; / K e y & g t ; & l t ; M a i n t a i n e r 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M o n t h & l t ; / K e y & g t ; & l t ; / D i a g r a m O b j e c t K e y & g t ; & l t ; D i a g r a m O b j e c t K e y & g t ; & l t ; K e y & g t ; C o l u m n s \ E x p e c t e d G r o w t h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1 & l t ; / F o c u s C o l u m n & g t ; & l t ; S e l e c t i o n E n d C o l u m n & g t ; 1 & l t ; / S e l e c t i o n E n d C o l u m n & g t ; & l t ; S e l e c t i o n S t a r t C o l u m n & g t ; 1 & l t ; / S e l e c t i o n S t a r t C o l u m n & g t ; & l t ; T e x t s & g t ; & l t ; M e a s u r e G r i d T e x t & g t ; & l t ; C o l u m n & g t ; 1 & l t ; / C o l u m n & g t ; & l t ; L a y e d O u t & g t ; t r u e & l t ; / L a y e d O u t & g t ; & l t ; R o w & g t ; 1 & l t ; / R o w & g t ; & l t ; T e x t / & g t ; & l t ; / M e a s u r e G r i d T e x t & g t ; & l t ; M e a s u r e G r i d T e x t & g t ; & l t ; C o l u m n & g t ; 1 & l t ; / C o l u m n & g t ; & l t ; L a y e d O u t & g t ; t r u e & l t ; / L a y e d O u t & g t ; & l t ; T e x t / & g t ; & l t ; / M e a s u r e G r i d T e x t & g t ; & l t ; / T e x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x p e c t e d G r o w t h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 I n a c t i v e & l t ; / K e y & g t ; & l t ; / D i a g r a m O b j e c t K e y & g t ; & l t ; D i a g r a m O b j e c t K e y & g t ; & l t ; K e y & g t ; A c t i o n s \ A d d   t o   a   H i e r a r c h y   i n   T a b l e   D a t e & l t ; / K e y & g t ; & l t ; / D i a g r a m O b j e c t K e y & g t ; & l t ; D i a g r a m O b j e c t K e y & g t ; & l t ; K e y & g t ; A c t i o n s \ A d d   t o   h i e r a r c h y   F o r   & a m p ; l t ; T a b l e s \ D a t e \ H i e r a r c h i e s \ b y   Y - M & a m p ; g t ; & l t ; / K e y & g t ; & l t ; / D i a g r a m O b j e c t K e y & g t ; & l t ; D i a g r a m O b j e c t K e y & g t ; & l t ; K e y & g t ; A c t i o n s \ M o v e   t o   a   H i e r a r c h y   i n   T a b l e   D a t e & l t ; / K e y & g t ; & l t ; / D i a g r a m O b j e c t K e y & g t ; & l t ; D i a g r a m O b j e c t K e y & g t ; & l t ; K e y & g t ; A c t i o n s \ M o v e   i n t o   h i e r a r c h y   F o r   & a m p ; l t ; T a b l e s \ D a t e \ H i e r a r c h i e s \ b y   Y - M & a m p ; g t ; & l t ; / K e y & g t ; & l t ; / D i a g r a m O b j e c t K e y & g t ; & l t ; D i a g r a m O b j e c t K e y & g t ; & l t ; K e y & g t ; T a g G r o u p s \ N o d e 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 T a g s \ T a b l e s \ & a m p ; l t ; T a b l e s \ P r o d u c t s & a m p ; g t ; & l t ; / K e y & g t ; & l t ; / D i a g r a m O b j e c t K e y & g t ; & l t ; D i a g r a m O b j e c t K e y & g t ; & l t ; K e y & g t ; D y n a m i c   T a g s \ T a b l e s \ & a m p ; l t ; T a b l e s \ D a t e & a m p ; g t ; & l t ; / K e y & g t ; & l t ; / D i a g r a m O b j e c t K e y & g t ; & l t ; D i a g r a m O b j e c t K e y & g t ; & l t ; K e y & g t ; D y n a m i c   T a g s \ H i e r a r c h i e s \ & a m p ; l t ; T a b l e s \ D a t e \ H i e r a r c h i e s \ b y   Y - M & a m p ; g t ; & l t ; / K e y & g t ; & l t ; / D i a g r a m O b j e c t K e y & g t ; & l t ; D i a g r a m O b j e c t K e y & g t ; & l t ; K e y & g t ; D y n a m i c   T a g s \ T a b l e s \ & a m p ; l t ; T a b l e s \ P l a n & a m p ; g t ; & l t ; / K e y & g t ; & l t ; / D i a g r a m O b j e c t K e y & g t ; & l t ; D i a g r a m O b j e c t K e y & g t ; & l t ; K e y & g t ; D y n a m i c   T a g s \ T a b l e s \ & a m p ; l t ; T a b l e s \ S a l e s & a m p ; g t ; & l t ; / K e y & g t ; & l t ; / D i a g r a m O b j e c t K e y & g t ; & l t ; D i a g r a m O b j e c t K e y & g t ; & l t ; K e y & g t ; T a b l e s \ P r o d u c t s & l t ; / K e y & g t ; & l t ; / D i a g r a m O b j e c t K e y & g t ; & l t ; D i a g r a m O b j e c t K e y & g t ; & l t ; K e y & g t ; T a b l e s \ P r o d u c t s \ C o l u m n s \ P r o d u c t K e y & l t ; / K e y & g t ; & l t ; / D i a g r a m O b j e c t K e y & g t ; & l t ; D i a g r a m O b j e c t K e y & g t ; & l t ; K e y & g t ; T a b l e s \ P r o d u c t s \ C o l u m n s \ P r o d u c t N a m e & l t ; / K e y & g t ; & l t ; / D i a g r a m O b j e c t K e y & g t ; & l t ; D i a g r a m O b j e c t K e y & g t ; & l t ; K e y & g t ; T a b l e s \ D a t e & l t ; / K e y & g t ; & l t ; / D i a g r a m O b j e c t K e y & g t ; & l t ; D i a g r a m O b j e c t K e y & g t ; & l t ; K e y & g t ; T a b l e s \ D a t e \ C o l u m n s \ D a t e V a l u e & l t ; / K e y & g t ; & l t ; / D i a g r a m O b j e c t K e y & g t ; & l t ; D i a g r a m O b j e c t K e y & g t ; & l t ; K e y & g t ; T a b l e s \ D a t e \ C o l u m n s \ Y e a r & l t ; / K e y & g t ; & l t ; / D i a g r a m O b j e c t K e y & g t ; & l t ; D i a g r a m O b j e c t K e y & g t ; & l t ; K e y & g t ; T a b l e s \ D a t e \ C o l u m n s \ M o n t h & l t ; / K e y & g t ; & l t ; / D i a g r a m O b j e c t K e y & g t ; & l t ; D i a g r a m O b j e c t K e y & g t ; & l t ; K e y & g t ; T a b l e s \ D a t e \ C o l u m n s \ M o n t h _ S o r t & l t ; / K e y & g t ; & l t ; / D i a g r a m O b j e c t K e y & g t ; & l t ; D i a g r a m O b j e c t K e y & g t ; & l t ; K e y & g t ; T a b l e s \ D a t e \ H i e r a r c h i e s \ b y   Y - M & l t ; / K e y & g t ; & l t ; / D i a g r a m O b j e c t K e y & g t ; & l t ; D i a g r a m O b j e c t K e y & g t ; & l t ; K e y & g t ; T a b l e s \ D a t e \ H i e r a r c h i e s \ b y   Y - M \ L e v e l s \ Y e a r & l t ; / K e y & g t ; & l t ; / D i a g r a m O b j e c t K e y & g t ; & l t ; D i a g r a m O b j e c t K e y & g t ; & l t ; K e y & g t ; T a b l e s \ D a t e \ H i e r a r c h i e s \ b y   Y - M \ L e v e l s \ M o n t h & l t ; / K e y & g t ; & l t ; / D i a g r a m O b j e c t K e y & g t ; & l t ; D i a g r a m O b j e c t K e y & g t ; & l t ; K e y & g t ; T a b l e s \ P l a n & l t ; / K e y & g t ; & l t ; / D i a g r a m O b j e c t K e y & g t ; & l t ; D i a g r a m O b j e c t K e y & g t ; & l t ; K e y & g t ; T a b l e s \ P l a n \ C o l u m n s \ M o n t h & l t ; / K e y & g t ; & l t ; / D i a g r a m O b j e c t K e y & g t ; & l t ; D i a g r a m O b j e c t K e y & g t ; & l t ; K e y & g t ; T a b l e s \ P l a n \ C o l u m n s \ E x p e c t e d G r o w t h & l t ; / K e y & g t ; & l t ; / D i a g r a m O b j e c t K e y & g t ; & l t ; D i a g r a m O b j e c t K e y & g t ; & l t ; K e y & g t ; T a b l e s \ S a l e s & l t ; / K e y & g t ; & l t ; / D i a g r a m O b j e c t K e y & g t ; & l t ; D i a g r a m O b j e c t K e y & g t ; & l t ; K e y & g t ; T a b l e s \ S a l e s \ C o l u m n s \ M o n t h & l t ; / K e y & g t ; & l t ; / D i a g r a m O b j e c t K e y & g t ; & l t ; D i a g r a m O b j e c t K e y & g t ; & l t ; K e y & g t ; T a b l e s \ S a l e s \ C o l u m n s \ P r o d u c t K e y & l t ; / K e y & g t ; & l t ; / D i a g r a m O b j e c t K e y & g t ; & l t ; D i a g r a m O b j e c t K e y & g t ; & l t ; K e y & g t ; T a b l e s \ S a l e s \ C o l u m n s \ V a l u e & l t ; / K e y & g t ; & l t ; / D i a g r a m O b j e c t K e y & g t ; & l t ; D i a g r a m O b j e c t K e y & g t ; & l t ; K e y & g t ; T a b l e s \ S a l e s \ M e a s u r e s \ S a l e s & l t ; / K e y & g t ; & l t ; / D i a g r a m O b j e c t K e y & g t ; & l t ; D i a g r a m O b j e c t K e y & g t ; & l t ; K e y & g t ; T a b l e s \ S a l e s \ M e a s u r e s \ L a s t   S a l e s & l t ; / K e y & g t ; & l t ; / D i a g r a m O b j e c t K e y & g t ; & l t ; D i a g r a m O b j e c t K e y & g t ; & l t ; K e y & g t ; T a b l e s \ S a l e s \ T a b l e s \ S a l e s \ M e a s u r e s \ S a l e s   L a s t V a l u e \ A d d i t i o n a l   I n f o \ E r r o r & l t ; / K e y & g t ; & l t ; / D i a g r a m O b j e c t K e y & g t ; & l t ; D i a g r a m O b j e c t K e y & g t ; & l t ; K e y & g t ; T a b l e s \ S a l e s \ M e a s u r e s \ M u l t i p l y B y & l t ; / K e y & g t ; & l t ; / D i a g r a m O b j e c t K e y & g t ; & l t ; D i a g r a m O b j e c t K e y & g t ; & l t ; K e y & g t ; T a b l e s \ S a l e s \ T a b l e s \ S a l e s \ M e a s u r e s \ M u l t i p l y B y \ A d d i t i o n a l   I n f o \ E r r o r & l t ; / K e y & g t ; & l t ; / D i a g r a m O b j e c t K e y & g t ; & l t ; D i a g r a m O b j e c t K e y & g t ; & l t ; K e y & g t ; T a b l e s \ S a l e s \ M e a s u r e s \ C u m u l a t e d   L N & l t ; / K e y & g t ; & l t ; / D i a g r a m O b j e c t K e y & g t ; & l t ; D i a g r a m O b j e c t K e y & g t ; & l t ; K e y & g t ; T a b l e s \ S a l e s \ T a b l e s \ S a l e s \ M e a s u r e s \ C u m u l a t e d   L N \ A d d i t i o n a l   I n f o \ E r r o r & l t ; / K e y & g t ; & l t ; / D i a g r a m O b j e c t K e y & g t ; & l t ; D i a g r a m O b j e c t K e y & g t ; & l t ; K e y & g t ; T a b l e s \ S a l e s \ M e a s u r e s \ P l a n n e d   G r o w t h r a t e & l t ; / K e y & g t ; & l t ; / D i a g r a m O b j e c t K e y & g t ; & l t ; D i a g r a m O b j e c t K e y & g t ; & l t ; K e y & g t ; T a b l e s \ S a l e s \ M e a s u r e s \ E x p & l t ; / K e y & g t ; & l t ; / D i a g r a m O b j e c t K e y & g t ; & l t ; D i a g r a m O b j e c t K e y & g t ; & l t ; K e y & g t ; T a b l e s \ S a l e s \ M e a s u r e s \ S a l e s   F o r e C a s t & l t ; / K e y & g t ; & l t ; / D i a g r a m O b j e c t K e y & g t ; & l t ; D i a g r a m O b j e c t K e y & g t ; & l t ; K e y & g t ; R e l a t i o n s h i p s \ & a m p ; l t ; T a b l e s \ S a l e s \ C o l u m n s \ M o n t h & a m p ; g t ; - & a m p ; l t ; T a b l e s \ D a t e \ C o l u m n s \ D a t e V a l u e & a m p ; g t ; & l t ; / K e y & g t ; & l t ; / D i a g r a m O b j e c t K e y & g t ; & l t ; D i a g r a m O b j e c t K e y & g t ; & l t ; K e y & g t ; R e l a t i o n s h i p s \ & a m p ; l t ; T a b l e s \ S a l e s \ C o l u m n s \ M o n t h & a m p ; g t ; - & a m p ; l t ; T a b l e s \ D a t e \ C o l u m n s \ D a t e V a l u e & a m p ; g t ; \ F K & l t ; / K e y & g t ; & l t ; / D i a g r a m O b j e c t K e y & g t ; & l t ; D i a g r a m O b j e c t K e y & g t ; & l t ; K e y & g t ; R e l a t i o n s h i p s \ & a m p ; l t ; T a b l e s \ S a l e s \ C o l u m n s \ M o n t h & a m p ; g t ; - & a m p ; l t ; T a b l e s \ D a t e \ C o l u m n s \ D a t e V a l u e & a m p ; g t ; \ P K & l t ; / K e y & g t ; & l t ; / D i a g r a m O b j e c t K e y & g t ; & l t ; D i a g r a m O b j e c t K e y & g t ; & l t ; K e y & g t ; R e l a t i o n s h i p s \ & a m p ; l t ; T a b l e s \ S a l e s \ C o l u m n s \ P r o d u c t K e y & a m p ; g t ; - & a m p ; l t ; T a b l e s \ P r o d u c t s \ C o l u m n s \ P r o d u c t K e y & a m p ; g t ; & l t ; / K e y & g t ; & l t ; / D i a g r a m O b j e c t K e y & g t ; & l t ; D i a g r a m O b j e c t K e y & g t ; & l t ; K e y & g t ; R e l a t i o n s h i p s \ & a m p ; l t ; T a b l e s \ S a l e s \ C o l u m n s \ P r o d u c t K e y & a m p ; g t ; - & a m p ; l t ; T a b l e s \ P r o d u c t s \ C o l u m n s \ P r o d u c t K e y & a m p ; g t ; \ F K & l t ; / K e y & g t ; & l t ; / D i a g r a m O b j e c t K e y & g t ; & l t ; D i a g r a m O b j e c t K e y & g t ; & l t ; K e y & g t ; R e l a t i o n s h i p s \ & a m p ; l t ; T a b l e s \ S a l e s \ C o l u m n s \ P r o d u c t K e y & a m p ; g t ; - & a m p ; l t ; T a b l e s \ P r o d u c t s \ C o l u m n s \ P r o d u c t K e y & a m p ; g t ; \ P K & l t ; / K e y & g t ; & l t ; / D i a g r a m O b j e c t K e y & g t ; & l t ; D i a g r a m O b j e c t K e y & g t ; & l t ; K e y & g t ; R e l a t i o n s h i p s \ & a m p ; l t ; T a b l e s \ P l a n \ C o l u m n s \ M o n t h & a m p ; g t ; - & a m p ; l t ; T a b l e s \ D a t e \ C o l u m n s \ D a t e V a l u e & a m p ; g t ; & l t ; / K e y & g t ; & l t ; / D i a g r a m O b j e c t K e y & g t ; & l t ; D i a g r a m O b j e c t K e y & g t ; & l t ; K e y & g t ; R e l a t i o n s h i p s \ & a m p ; l t ; T a b l e s \ P l a n \ C o l u m n s \ M o n t h & a m p ; g t ; - & a m p ; l t ; T a b l e s \ D a t e \ C o l u m n s \ D a t e V a l u e & a m p ; g t ; \ F K & l t ; / K e y & g t ; & l t ; / D i a g r a m O b j e c t K e y & g t ; & l t ; D i a g r a m O b j e c t K e y & g t ; & l t ; K e y & g t ; R e l a t i o n s h i p s \ & a m p ; l t ; T a b l e s \ P l a n \ C o l u m n s \ M o n t h & a m p ; g t ; - & a m p ; l t ; T a b l e s \ D a t e \ C o l u m n s \ D a t e V a l u e & a m p ; g t ; \ P K & l t ; / K e y & g t ; & l t ; / D i a g r a m O b j e c t K e y & g t ; & l t ; / A l l K e y s & g t ; & l t ; S e l e c t e d K e y s & g t ; & l t ; D i a g r a m O b j e c t K e y & g t ; & l t ; K e y & g t ; T a b l e s \ P r o d u c t s \ C o l u m n s \ P r o d u c t K e y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 a   H i e r a r c h y   i n   T a b l e   D a t e & l t ; / K e y & g t ; & l t ; / a : K e y & g t ; & l t ; a : V a l u e 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 h i e r a r c h y   F o r   & a m p ; l t ; T a b l e s \ D a t e \ H i e r a r c h i e s \ b y   Y - M & a m p ; g t ; & l t ; / K e y & g t ; & l t ; / a : K e y & g t ; & l t ; a : V a l u e 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 t o   a   H i e r a r c h y   i n   T a b l e   D a t e & l t ; / K e y & g t ; & l t ; / a : K e y & g t ; & l t ; a : V a l u e 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 i n t o   h i e r a r c h y   F o r   & a m p ; l t ; T a b l e s \ D a t e \ H i e r a r c h i e s \ b y   Y - M & a m p ; g t ; & l t ; / K e y & g t ; & l t ; / a : K e y & g t ; & l t ; a : V a l u e 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 T a g s \ T a b l e s \ & a m p ; l t ; T a b l e s \ P r o d u c t s & a m p ; g t ; & l t ; / K e y & g t ; & l t ; / a : K e y & g t ; & l t ; a : V a l u e 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 T a g s \ T a b l e s \ & a m p ; l t ; T a b l e s \ D a t e & a m p ; g t ; & l t ; / K e y & g t ; & l t ; / a : K e y & g t ; & l t ; a : V a l u e 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 T a g s \ H i e r a r c h i e s \ & a m p ; l t ; T a b l e s \ D a t e \ H i e r a r c h i e s \ b y   Y - M & a m p ; g t ; & l t ; / K e y & g t ; & l t ; / a : K e y & g t ; & l t ; a : V a l u e 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 T a g s \ T a b l e s \ & a m p ; l t ; T a b l e s \ P l a n & a m p ; g t ; & l t ; / K e y & g t ; & l t ; / a : K e y & g t ; & l t ; a : V a l u e 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 T a g s \ T a b l e s \ & a m p ; l t ; T a b l e s \ S a l e s & a m p ; g t ; & l t ; / K e y & g t ; & l t ; / a : K e y & g t ; & l t ; a : V a l u e 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d u c t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8 2 5 . 5 8 0 5 6 2 7 8 2 3 9 6 5 6 & l t ; / L e f t & g t ; & l t ; T a b I n d e x & g t ; 3 & l t ; / T a b I n d e x & g t ; & l t ; T o p & g t ; 4 6 0 . 2 5 1 9 5 1 6 2 0 0 9 6 8 6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d u c t s \ C o l u m n s \ P r o d u c t K e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I s F o c u s e d & g t ; t r u e & l t ; / I s F o c u s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d u c t s \ C o l u m n s \ P r o d u c t N a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2 9 . 9 0 3 8 1 0 5 6 7 6 6 5 9 1 & l t ; / L e f t & g t ; & l t ; S c r o l l V e r t i c a l O f f s e t & g t ; 5 & l t ; / S c r o l l V e r t i c a l O f f s e t & g t ; & l t ; T a b I n d e x & g t ; 1 & l t ; / T a b I n d e x & g t ; & l t ; T o p & g t ; 1 8 0 . 3 4 9 0 5 4 2 9 9 5 9 8 9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C o l u m n s \ D a t e V a l u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C o l u m n s \ Y e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C o l u m n s \ M o n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C o l u m n s \ M o n t h _ S o r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H i e r a r c h i e s \ b y   Y - M & l t ; / K e y & g t ; & l t ; / a : K e y & g t ; & l t ; a : V a l u e 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H i e r a r c h i e s \ b y   Y - M \ L e v e l s \ Y e a r & l t ; / K e y & g t ; & l t ; / a : K e y & g t ; & l t ; a : V a l u e 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\ H i e r a r c h i e s \ b y   Y - M \ L e v e l s \ M o n t h & l t ; / K e y & g t ; & l t ; / a : K e y & g t ; & l t ; a : V a l u e 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l a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T o p & g t ; - 2 . 8 4 2 1 7 0 9 4 3 0 4 0 4 0 0 7 E - 1 4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l a n \ C o l u m n s \ M o n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l a n \ C o l u m n s \ E x p e c t e d G r o w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5 3 0 . 0 9 9 3 5 3 3 3 3 4 7 4 9 4 & l t ; / L e f t & g t ; & l t ; T a b I n d e x & g t ; 2 & l t ; / T a b I n d e x & g t ; & l t ; T o p & g t ; 1 8 0 . 3 4 8 1 4 1 0 5 2 4 3 1 1 2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C o l u m n s \ M o n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C o l u m n s \ P r o d u c t K e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C o l u m n s \ V a l u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M e a s u r e s \ S a l e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M e a s u r e s \ L a s t   S a l e s & l t ; / K e y & g t ; & l t ; / a : K e y & g t ; & l t ; a : V a l u e 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T a b l e s \ S a l e s \ M e a s u r e s \ S a l e s   L a s t V a l u e \ A d d i t i o n a l   I n f o \ E r r o r & l t ; / K e y & g t ; & l t ; / a : K e y & g t ; & l t ; a : V a l u e 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M e a s u r e s \ M u l t i p l y B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T a b l e s \ S a l e s \ M e a s u r e s \ M u l t i p l y B y \ A d d i t i o n a l   I n f o \ E r r o r & l t ; / K e y & g t ; & l t ; / a : K e y & g t ; & l t ; a : V a l u e 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M e a s u r e s \ C u m u l a t e d   L N & l t ; / K e y & g t ; & l t ; / a : K e y & g t ; & l t ; a : V a l u e 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T a b l e s \ S a l e s \ M e a s u r e s \ C u m u l a t e d   L N \ A d d i t i o n a l   I n f o \ E r r o r & l t ; / K e y & g t ; & l t ; / a : K e y & g t ; & l t ; a : V a l u e 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M e a s u r e s \ P l a n n e d   G r o w t h r a t e & l t ; / K e y & g t ; & l t ; / a : K e y & g t ; & l t ; a : V a l u e 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M e a s u r e s \ E x p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\ M e a s u r e s \ S a l e s   F o r e C a s t & l t ; / K e y & g t ; & l t ; / a : K e y & g t ; & l t ; a : V a l u e 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\ C o l u m n s \ M o n t h & a m p ; g t ; - & a m p ; l t ; T a b l e s \ D a t e \ C o l u m n s \ D a t e V a l u e & a m p ; g t ; & l t ; / K e y & g t ; & l t ; / a : K e y & g t ; & l t ; a : V a l u e   i : t y p e = " D i a g r a m D i s p l a y L i n k V i e w S t a t e " & g t ; & l t ; A u t o m a t i o n P r o p e r t y H e l p e r T e x t & g t ; E n d   p o i n t   1 :   ( 6 3 0 . 0 9 9 3 5 3 0 1 8 2 6 2 , 1 7 2 . 3 4 8 1 4 1 0 5 2 4 3 1 ) .   E n d   p o i n t   2 :   ( 4 2 9 . 9 0 3 8 1 1 0 1 8 2 6 2 , 1 7 2 . 3 4 9 0 5 4 2 9 9 5 9 9 ) 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6 3 0 . 0 9 9 3 5 3 0 1 8 2 6 1 9 2 & l t ; / b : _ x & g t ; & l t ; b : _ y & g t ; 1 7 2 . 3 4 8 1 4 1 0 5 2 4 3 1 1 2 & l t ; / b : _ y & g t ; & l t ; / b : P o i n t & g t ; & l t ; b : P o i n t & g t ; & l t ; b : _ x & g t ; 6 3 0 . 0 9 9 3 5 3 0 1 8 2 6 1 9 2 & l t ; / b : _ x & g t ; & l t ; b : _ y & g t ; 1 6 2 . 8 4 8 1 4 1 3 5 6 7 1 9 0 8 & l t ; / b : _ y & g t ; & l t ; / b : P o i n t & g t ; & l t ; b : P o i n t & g t ; & l t ; b : _ x & g t ; 6 2 8 . 0 9 9 3 5 3 0 1 8 2 6 1 9 2 & l t ; / b : _ x & g t ; & l t ; b : _ y & g t ; 1 6 0 . 8 4 8 1 4 1 3 5 6 7 1 9 0 8 & l t ; / b : _ y & g t ; & l t ; / b : P o i n t & g t ; & l t ; b : P o i n t & g t ; & l t ; b : _ x & g t ; 4 3 1 . 9 0 3 8 1 1 0 1 8 2 6 1 8 8 & l t ; / b : _ x & g t ; & l t ; b : _ y & g t ; 1 6 0 . 8 4 8 1 4 1 3 5 6 7 1 9 0 8 & l t ; / b : _ y & g t ; & l t ; / b : P o i n t & g t ; & l t ; b : P o i n t & g t ; & l t ; b : _ x & g t ; 4 2 9 . 9 0 3 8 1 1 0 1 8 2 6 1 8 8 & l t ; / b : _ x & g t ; & l t ; b : _ y & g t ; 1 6 2 . 8 4 8 1 4 1 3 5 6 7 1 9 0 8 & l t ; / b : _ y & g t ; & l t ; / b : P o i n t & g t ; & l t ; b : P o i n t & g t ; & l t ; b : _ x & g t ; 4 2 9 . 9 0 3 8 1 1 0 1 8 2 6 1 8 8 & l t ; / b : _ x & g t ; & l t ; b : _ y & g t ; 1 7 2 . 3 4 9 0 5 4 2 9 9 5 9 8 9 2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\ C o l u m n s \ M o n t h & a m p ; g t ; - & a m p ; l t ; T a b l e s \ D a t e \ C o l u m n s \ D a t e V a l u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3 0 . 0 9 9 3 5 3 0 1 8 2 6 1 9 2 & l t ; / b : _ x & g t ; & l t ; b : _ y & g t ; 1 8 0 . 3 4 8 1 4 1 0 5 2 4 3 1 1 2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\ C o l u m n s \ M o n t h & a m p ; g t ; - & a m p ; l t ; T a b l e s \ D a t e \ C o l u m n s \ D a t e V a l u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4 2 9 . 9 0 3 8 1 1 0 1 8 2 6 1 8 8 & l t ; / b : _ x & g t ; & l t ; b : _ y & g t ; 1 8 0 . 3 4 9 0 5 4 2 9 9 5 9 8 9 2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\ C o l u m n s \ P r o d u c t K e y & a m p ; g t ; - & a m p ; l t ; T a b l e s \ P r o d u c t s \ C o l u m n s \ P r o d u c t K e y & a m p ; g t ; & l t ; / K e y & g t ; & l t ; / a : K e y & g t ; & l t ; a : V a l u e   i : t y p e = " D i a g r a m D i s p l a y L i n k V i e w S t a t e " & g t ; & l t ; A u t o m a t i o n P r o p e r t y H e l p e r T e x t & g t ; E n d   p o i n t   1 :   ( 7 3 8 . 0 9 9 3 5 3 3 3 3 4 7 5 , 2 5 5 . 3 4 8 1 4 1 3 5 6 7 1 9 ) .   E n d   p o i n t   2 :   ( 8 1 7 . 5 8 0 5 6 2 7 8 2 3 9 7 , 5 3 5 . 2 5 1 9 5 1 3 5 6 7 1 9 ) 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3 8 . 0 9 9 3 5 3 3 3 3 4 7 4 9 4 & l t ; / b : _ x & g t ; & l t ; b : _ y & g t ; 2 5 5 . 3 4 8 1 4 1 3 5 6 7 1 9 0 8 & l t ; / b : _ y & g t ; & l t ; / b : P o i n t & g t ; & l t ; b : P o i n t & g t ; & l t ; b : _ x & g t ; 7 7 5 . 8 3 9 9 5 8 0 1 8 2 6 1 8 8 & l t ; / b : _ x & g t ; & l t ; b : _ y & g t ; 2 5 5 . 3 4 8 1 4 1 3 5 6 7 1 9 0 8 & l t ; / b : _ y & g t ; & l t ; / b : P o i n t & g t ; & l t ; b : P o i n t & g t ; & l t ; b : _ x & g t ; 7 7 7 . 8 3 9 9 5 8 0 1 8 2 6 1 8 8 & l t ; / b : _ x & g t ; & l t ; b : _ y & g t ; 2 5 7 . 3 4 8 1 4 1 3 5 6 7 1 9 1 1 & l t ; / b : _ y & g t ; & l t ; / b : P o i n t & g t ; & l t ; b : P o i n t & g t ; & l t ; b : _ x & g t ; 7 7 7 . 8 3 9 9 5 8 0 1 8 2 6 1 8 8 & l t ; / b : _ x & g t ; & l t ; b : _ y & g t ; 5 3 3 . 2 5 1 9 5 1 3 5 6 7 1 9 1 3 & l t ; / b : _ y & g t ; & l t ; / b : P o i n t & g t ; & l t ; b : P o i n t & g t ; & l t ; b : _ x & g t ; 7 7 9 . 8 3 9 9 5 8 0 1 8 2 6 1 8 8 & l t ; / b : _ x & g t ; & l t ; b : _ y & g t ; 5 3 5 . 2 5 1 9 5 1 3 5 6 7 1 9 1 3 & l t ; / b : _ y & g t ; & l t ; / b : P o i n t & g t ; & l t ; b : P o i n t & g t ; & l t ; b : _ x & g t ; 8 1 7 . 5 8 0 5 6 2 7 8 2 3 9 6 5 6 & l t ; / b : _ x & g t ; & l t ; b : _ y & g t ; 5 3 5 . 2 5 1 9 5 1 3 5 6 7 1 9 1 3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\ C o l u m n s \ P r o d u c t K e y & a m p ; g t ; - & a m p ; l t ; T a b l e s \ P r o d u c t s \ C o l u m n s \ P r o d u c t K e y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3 0 . 0 9 9 3 5 3 3 3 3 4 7 4 9 4 & l t ; / b : _ x & g t ; & l t ; b : _ y & g t ; 2 5 5 . 3 4 8 1 4 1 3 5 6 7 1 9 0 8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\ C o l u m n s \ P r o d u c t K e y & a m p ; g t ; - & a m p ; l t ; T a b l e s \ P r o d u c t s \ C o l u m n s \ P r o d u c t K e y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8 2 5 . 5 8 0 5 6 2 7 8 2 3 9 6 5 6 & l t ; / b : _ x & g t ; & l t ; b : _ y & g t ; 5 3 5 . 2 5 1 9 5 1 3 5 6 7 1 9 1 3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P l a n \ C o l u m n s \ M o n t h & a m p ; g t ; - & a m p ; l t ; T a b l e s \ D a t e \ C o l u m n s \ D a t e V a l u e & a m p ; g t ; & l t ; / K e y & g t ; & l t ; / a : K e y & g t ; & l t ; a : V a l u e   i : t y p e = " D i a g r a m D i s p l a y L i n k V i e w S t a t e " & g t ; & l t ; A u t o m a t i o n P r o p e r t y H e l p e r T e x t & g t ; E n d   p o i n t   1 :   ( 2 0 8 , 7 5 . 0 0 0 0 0 0 3 5 6 7 1 9 1 ) .   E n d   p o i n t   2 :   ( 3 2 1 . 9 0 3 8 1 0 5 6 7 6 6 6 , 2 5 5 . 3 4 9 0 5 4 3 5 6 7 1 9 ) 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2 0 8 & l t ; / b : _ x & g t ; & l t ; b : _ y & g t ; 7 5 . 0 0 0 0 0 0 3 5 6 7 1 9 0 5 6 & l t ; / b : _ y & g t ; & l t ; / b : P o i n t & g t ; & l t ; b : P o i n t & g t ; & l t ; b : _ x & g t ; 2 6 2 . 9 5 1 9 0 5 5 1 8 2 6 1 9 2 & l t ; / b : _ x & g t ; & l t ; b : _ y & g t ; 7 5 . 0 0 0 0 0 0 3 5 6 7 1 9 0 8 4 & l t ; / b : _ y & g t ; & l t ; / b : P o i n t & g t ; & l t ; b : P o i n t & g t ; & l t ; b : _ x & g t ; 2 6 4 . 9 5 1 9 0 5 5 1 8 2 6 1 9 2 & l t ; / b : _ x & g t ; & l t ; b : _ y & g t ; 7 7 . 0 0 0 0 0 0 3 5 6 7 1 9 0 8 4 & l t ; / b : _ y & g t ; & l t ; / b : P o i n t & g t ; & l t ; b : P o i n t & g t ; & l t ; b : _ x & g t ; 2 6 4 . 9 5 1 9 0 5 5 1 8 2 6 1 9 2 & l t ; / b : _ x & g t ; & l t ; b : _ y & g t ; 2 5 3 . 3 4 9 0 5 4 3 5 6 7 1 9 0 8 & l t ; / b : _ y & g t ; & l t ; / b : P o i n t & g t ; & l t ; b : P o i n t & g t ; & l t ; b : _ x & g t ; 2 6 6 . 9 5 1 9 0 5 5 1 8 2 6 1 9 2 & l t ; / b : _ x & g t ; & l t ; b : _ y & g t ; 2 5 5 . 3 4 9 0 5 4 3 5 6 7 1 9 0 8 & l t ; / b : _ y & g t ; & l t ; / b : P o i n t & g t ; & l t ; b : P o i n t & g t ; & l t ; b : _ x & g t ; 3 2 1 . 9 0 3 8 1 0 5 6 7 6 6 5 9 1 & l t ; / b : _ x & g t ; & l t ; b : _ y & g t ; 2 5 5 . 3 4 9 0 5 4 3 5 6 7 1 9 0 8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P l a n \ C o l u m n s \ M o n t h & a m p ; g t ; - & a m p ; l t ; T a b l e s \ D a t e \ C o l u m n s \ D a t e V a l u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& l t ; / b : _ x & g t ; & l t ; b : _ y & g t ; 7 5 . 0 0 0 0 0 0 3 5 6 7 1 9 0 8 4 & l t ; / b : _ y & g t ; & l t ; / L o c a t i o n & g t ; & l t ; S h a p e R o t a t e A n g l e & g t ; 3 5 9 . 9 9 9 9 9 9 9 9 9 9 9 9 7 7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P l a n \ C o l u m n s \ M o n t h & a m p ; g t ; - & a m p ; l t ; T a b l e s \ D a t e \ C o l u m n s \ D a t e V a l u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3 2 9 . 9 0 3 8 1 0 5 6 7 6 6 5 9 1 & l t ; / b : _ x & g t ; & l t ; b : _ y & g t ; 2 5 5 . 3 4 9 0 5 4 3 5 6 7 1 9 0 8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a l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 i : t y p e = " S a n d b o x E d i t o r M e a s u r e G r i d K e y " & g t ; & l t ; T a b l e N a m e & g t ; S a l e s & l t ; / T a b l e N a m e & g t ; & l t ; / K e y & g t ; & l t ; M a i n t a i n e r 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a l e s & l t ; / K e y & g t ; & l t ; / D i a g r a m O b j e c t K e y & g t ; & l t ; D i a g r a m O b j e c t K e y & g t ; & l t ; K e y & g t ; M e a s u r e s \ S a l e s \ T a g I n f o \ F o r m u l a & l t ; / K e y & g t ; & l t ; / D i a g r a m O b j e c t K e y & g t ; & l t ; D i a g r a m O b j e c t K e y & g t ; & l t ; K e y & g t ; M e a s u r e s \ S a l e s \ T a g I n f o \ V a l u e & l t ; / K e y & g t ; & l t ; / D i a g r a m O b j e c t K e y & g t ; & l t ; D i a g r a m O b j e c t K e y & g t ; & l t ; K e y & g t ; M e a s u r e s \ L a s t   S a l e s & l t ; / K e y & g t ; & l t ; / D i a g r a m O b j e c t K e y & g t ; & l t ; D i a g r a m O b j e c t K e y & g t ; & l t ; K e y & g t ; M e a s u r e s \ L a s t   S a l e s \ T a g I n f o \ F o r m u l a & l t ; / K e y & g t ; & l t ; / D i a g r a m O b j e c t K e y & g t ; & l t ; D i a g r a m O b j e c t K e y & g t ; & l t ; K e y & g t ; M e a s u r e s \ L a s t   S a l e s \ T a g I n f o \ V a l u e & l t ; / K e y & g t ; & l t ; / D i a g r a m O b j e c t K e y & g t ; & l t ; D i a g r a m O b j e c t K e y & g t ; & l t ; K e y & g t ; M e a s u r e s \ M u l t i p l y B y & l t ; / K e y & g t ; & l t ; / D i a g r a m O b j e c t K e y & g t ; & l t ; D i a g r a m O b j e c t K e y & g t ; & l t ; K e y & g t ; M e a s u r e s \ M u l t i p l y B y \ T a g I n f o \ F o r m u l a & l t ; / K e y & g t ; & l t ; / D i a g r a m O b j e c t K e y & g t ; & l t ; D i a g r a m O b j e c t K e y & g t ; & l t ; K e y & g t ; M e a s u r e s \ M u l t i p l y B y \ T a g I n f o \ V a l u e & l t ; / K e y & g t ; & l t ; / D i a g r a m O b j e c t K e y & g t ; & l t ; D i a g r a m O b j e c t K e y & g t ; & l t ; K e y & g t ; M e a s u r e s \ C u m u l a t e d   L N & l t ; / K e y & g t ; & l t ; / D i a g r a m O b j e c t K e y & g t ; & l t ; D i a g r a m O b j e c t K e y & g t ; & l t ; K e y & g t ; M e a s u r e s \ C u m u l a t e d   L N \ T a g I n f o \ F o r m u l a & l t ; / K e y & g t ; & l t ; / D i a g r a m O b j e c t K e y & g t ; & l t ; D i a g r a m O b j e c t K e y & g t ; & l t ; K e y & g t ; M e a s u r e s \ C u m u l a t e d   L N \ T a g I n f o \ V a l u e & l t ; / K e y & g t ; & l t ; / D i a g r a m O b j e c t K e y & g t ; & l t ; D i a g r a m O b j e c t K e y & g t ; & l t ; K e y & g t ; M e a s u r e s \ P l a n n e d   G r o w t h r a t e & l t ; / K e y & g t ; & l t ; / D i a g r a m O b j e c t K e y & g t ; & l t ; D i a g r a m O b j e c t K e y & g t ; & l t ; K e y & g t ; M e a s u r e s \ P l a n n e d   G r o w t h r a t e \ T a g I n f o \ F o r m u l a & l t ; / K e y & g t ; & l t ; / D i a g r a m O b j e c t K e y & g t ; & l t ; D i a g r a m O b j e c t K e y & g t ; & l t ; K e y & g t ; M e a s u r e s \ P l a n n e d   G r o w t h r a t e \ T a g I n f o \ V a l u e & l t ; / K e y & g t ; & l t ; / D i a g r a m O b j e c t K e y & g t ; & l t ; D i a g r a m O b j e c t K e y & g t ; & l t ; K e y & g t ; M e a s u r e s \ E x p & l t ; / K e y & g t ; & l t ; / D i a g r a m O b j e c t K e y & g t ; & l t ; D i a g r a m O b j e c t K e y & g t ; & l t ; K e y & g t ; M e a s u r e s \ E x p \ T a g I n f o \ F o r m u l a & l t ; / K e y & g t ; & l t ; / D i a g r a m O b j e c t K e y & g t ; & l t ; D i a g r a m O b j e c t K e y & g t ; & l t ; K e y & g t ; M e a s u r e s \ E x p \ T a g I n f o \ V a l u e & l t ; / K e y & g t ; & l t ; / D i a g r a m O b j e c t K e y & g t ; & l t ; D i a g r a m O b j e c t K e y & g t ; & l t ; K e y & g t ; M e a s u r e s \ S a l e s   F o r e C a s t & l t ; / K e y & g t ; & l t ; / D i a g r a m O b j e c t K e y & g t ; & l t ; D i a g r a m O b j e c t K e y & g t ; & l t ; K e y & g t ; M e a s u r e s \ S a l e s   F o r e C a s t \ T a g I n f o \ F o r m u l a & l t ; / K e y & g t ; & l t ; / D i a g r a m O b j e c t K e y & g t ; & l t ; D i a g r a m O b j e c t K e y & g t ; & l t ; K e y & g t ; M e a s u r e s \ S a l e s   F o r e C a s t \ T a g I n f o \ V a l u e & l t ; / K e y & g t ; & l t ; / D i a g r a m O b j e c t K e y & g t ; & l t ; D i a g r a m O b j e c t K e y & g t ; & l t ; K e y & g t ; M e a s u r e s \ S a l e s   F o r e C a s t   P R O D U C T X & l t ; / K e y & g t ; & l t ; / D i a g r a m O b j e c t K e y & g t ; & l t ; D i a g r a m O b j e c t K e y & g t ; & l t ; K e y & g t ; M e a s u r e s \ S a l e s   F o r e C a s t   P R O D U C T X \ T a g I n f o \ F o r m u l a & l t ; / K e y & g t ; & l t ; / D i a g r a m O b j e c t K e y & g t ; & l t ; D i a g r a m O b j e c t K e y & g t ; & l t ; K e y & g t ; M e a s u r e s \ S a l e s   F o r e C a s t   P R O D U C T X \ T a g I n f o \ V a l u e & l t ; / K e y & g t ; & l t ; / D i a g r a m O b j e c t K e y & g t ; & l t ; D i a g r a m O b j e c t K e y & g t ; & l t ; K e y & g t ; C o l u m n s \ M o n t h & l t ; / K e y & g t ; & l t ; / D i a g r a m O b j e c t K e y & g t ; & l t ; D i a g r a m O b j e c t K e y & g t ; & l t ; K e y & g t ; C o l u m n s \ P r o d u c t K e y & l t ; / K e y & g t ; & l t ; / D i a g r a m O b j e c t K e y & g t ; & l t ; D i a g r a m O b j e c t K e y & g t ; & l t ; K e y & g t ; C o l u m n s \ V a l u e & l t ; / K e y & g t ; & l t ; / D i a g r a m O b j e c t K e y & g t ; & l t ; D i a g r a m O b j e c t K e y & g t ; & l t ; K e y & g t ; M e a s u r e s \ S a l e s   F o r e C a s t   F i n a l & l t ; / K e y & g t ; & l t ; / D i a g r a m O b j e c t K e y & g t ; & l t ; D i a g r a m O b j e c t K e y & g t ; & l t ; K e y & g t ; M e a s u r e s \ S a l e s   F o r e C a s t   F i n a l \ T a g I n f o \ F o r m u l a & l t ; / K e y & g t ; & l t ; / D i a g r a m O b j e c t K e y & g t ; & l t ; D i a g r a m O b j e c t K e y & g t ; & l t ; K e y & g t ; M e a s u r e s \ S a l e s   F o r e C a s t   F i n a l \ T a g I n f o \ V a l u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2 & l t ; / F o c u s C o l u m n & g t ; & l t ; F o c u s R o w & g t ; 1 0 & l t ; / F o c u s R o w & g t ; & l t ; S e l e c t i o n E n d C o l u m n & g t ; 2 & l t ; / S e l e c t i o n E n d C o l u m n & g t ; & l t ; S e l e c t i o n E n d R o w & g t ; 1 0 & l t ; / S e l e c t i o n E n d R o w & g t ; & l t ; S e l e c t i o n S t a r t C o l u m n & g t ; 2 & l t ; / S e l e c t i o n S t a r t C o l u m n & g t ; & l t ; S e l e c t i o n S t a r t R o w & g t ; 1 0 & l t ; / S e l e c t i o n S t a r t R o w & g t ; & l t ; T e x t s & g t ; & l t ; M e a s u r e G r i d T e x t & g t ; & l t ; C o l u m n & g t ; 2 & l t ; / C o l u m n & g t ; & l t ; L a y e d O u t & g t ; t r u e & l t ; / L a y e d O u t & g t ; & l t ; R o w & g t ; 9 & l t ; / R o w & g t ; & l t ; T e x t / & g t ; & l t ; / M e a s u r e G r i d T e x t & g t ; & l t ; / T e x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a l e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a l e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a l e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L a s t   S a l e s & l t ; / K e y & g t ; & l t ; / a : K e y & g t ; & l t ; a : V a l u e 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L a s t   S a l e s \ T a g I n f o \ F o r m u l a & l t ; / K e y & g t ; & l t ; / a : K e y & g t ; & l t ; a : V a l u e 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L a s t   S a l e s \ T a g I n f o \ V a l u e & l t ; / K e y & g t ; & l t ; / a : K e y & g t ; & l t ; a : V a l u e 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u l t i p l y B y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u l t i p l y B y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u l t i p l y B y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u m u l a t e d   L N & l t ; / K e y & g t ; & l t ; / a : K e y & g t ; & l t ; a : V a l u e 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4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u m u l a t e d   L N \ T a g I n f o \ F o r m u l a & l t ; / K e y & g t ; & l t ; / a : K e y & g t ; & l t ; a : V a l u e 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u m u l a t e d   L N \ T a g I n f o \ V a l u e & l t ; / K e y & g t ; & l t ; / a : K e y & g t ; & l t ; a : V a l u e 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n e d   G r o w t h r a t e & l t ; / K e y & g t ; & l t ; / a : K e y & g t ; & l t ; a : V a l u e 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n e d   G r o w t h r a t e \ T a g I n f o \ F o r m u l a & l t ; / K e y & g t ; & l t ; / a : K e y & g t ; & l t ; a : V a l u e 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n e d   G r o w t h r a t e \ T a g I n f o \ V a l u e & l t ; / K e y & g t ; & l t ; / a : K e y & g t ; & l t ; a : V a l u e 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E x p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5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E x p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E x p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a l e s   F o r e C a s t & l t ; / K e y & g t ; & l t ; / a : K e y & g t ; & l t ; a : V a l u e 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6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a l e s   F o r e C a s t \ T a g I n f o \ F o r m u l a & l t ; / K e y & g t ; & l t ; / a : K e y & g t ; & l t ; a : V a l u e 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a l e s   F o r e C a s t \ T a g I n f o \ V a l u e & l t ; / K e y & g t ; & l t ; / a : K e y & g t ; & l t ; a : V a l u e 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a l e s   F o r e C a s t   P R O D U C T X & l t ; / K e y & g t ; & l t ; / a : K e y & g t ; & l t ; a : V a l u e 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8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a l e s   F o r e C a s t   P R O D U C T X \ T a g I n f o \ F o r m u l a & l t ; / K e y & g t ; & l t ; / a : K e y & g t ; & l t ; a : V a l u e 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a l e s   F o r e C a s t   P R O D U C T X \ T a g I n f o \ V a l u e & l t ; / K e y & g t ; & l t ; / a : K e y & g t ; & l t ; a : V a l u e 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K e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l u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a l e s   F o r e C a s t   F i n a l & l t ; / K e y & g t ; & l t ; / a : K e y & g t ; & l t ; a : V a l u e 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1 0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a l e s   F o r e C a s t   F i n a l \ T a g I n f o \ F o r m u l a & l t ; / K e y & g t ; & l t ; / a : K e y & g t ; & l t ; a : V a l u e 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a l e s   F o r e C a s t   F i n a l \ T a g I n f o \ V a l u e & l t ; / K e y & g t ; & l t ; / a : K e y & g t ; & l t ; a : V a l u e 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 S a l e s 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 S a l e s 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 C o l u m n s \ P r o d u c t K e y 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 2 4 3 < / H e i g h t > < / S a n d b o x E d i t o r . F o r m u l a B a r S t a t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5 1 c 5 b d 6 1 - 9 2 9 1 - 4 2 b c - 9 7 e 7 - a 3 9 a f 8 c b a 4 1 0 " > < C u s t o m C o n t e n t > < ! [ C D A T A [ < ? x m l   v e r s i o n = " 1 . 0 "   e n c o d i n g = " u t f - 1 6 " ? > < S e t t i n g s > < C a l c u l a t e d F i e l d s > < i t e m > < M e a s u r e N a m e > S a l e s < / M e a s u r e N a m e > < D i s p l a y N a m e > S a l e s < / D i s p l a y N a m e > < V i s i b l e > F a l s e < / V i s i b l e > < / i t e m > < i t e m > < M e a s u r e N a m e > L a s t   S a l e s < / M e a s u r e N a m e > < D i s p l a y N a m e > L a s t   S a l e s < / D i s p l a y N a m e > < V i s i b l e > F a l s e < / V i s i b l e > < / i t e m > < i t e m > < M e a s u r e N a m e > M u l t i p l y B y < / M e a s u r e N a m e > < D i s p l a y N a m e > M u l t i p l y B y < / D i s p l a y N a m e > < V i s i b l e > F a l s e < / V i s i b l e > < / i t e m > < i t e m > < M e a s u r e N a m e > C u m u l a t e d   L N < / M e a s u r e N a m e > < D i s p l a y N a m e > C u m u l a t e d   L N < / D i s p l a y N a m e > < V i s i b l e > F a l s e < / V i s i b l e > < / i t e m > < i t e m > < M e a s u r e N a m e > P l a n n e d   G r o w t h r a t e < / M e a s u r e N a m e > < D i s p l a y N a m e > P l a n n e d   G r o w t h r a t e < / D i s p l a y N a m e > < V i s i b l e > F a l s e < / V i s i b l e > < / i t e m > < i t e m > < M e a s u r e N a m e > E x p < / M e a s u r e N a m e > < D i s p l a y N a m e > E x p < / D i s p l a y N a m e > < V i s i b l e > F a l s e < / V i s i b l e > < / i t e m > < i t e m > < M e a s u r e N a m e > S a l e s   F o r e C a s t < / M e a s u r e N a m e > < D i s p l a y N a m e > S a l e s   F o r e C a s t < / D i s p l a y N a m e > < V i s i b l e > F a l s e < / V i s i b l e > < / i t e m > < i t e m > < M e a s u r e N a m e > S a l e s   F o r e C a s t   P R O D U C T X < / M e a s u r e N a m e > < D i s p l a y N a m e > S a l e s   F o r e C a s t   P R O D U C T X < / D i s p l a y N a m e > < V i s i b l e > F a l s e < / V i s i b l e > < / i t e m > < i t e m > < M e a s u r e N a m e > S a l e s   F o r e C a s t   F i n a l < / M e a s u r e N a m e > < D i s p l a y N a m e > S a l e s   F o r e C a s t   F i n a l 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S a l e s - 6 5 d a 6 f 1 9 - c c 8 c - 4 a d b - 9 b 4 f - f 8 8 d 9 9 2 5 e 6 a 9 , P r o d u c t s - 8 8 0 e 2 f 8 4 - b 4 1 4 - 4 f 6 6 - 8 5 f 9 - 4 5 8 5 f c d 4 9 6 6 6 , D a t e - 4 a 4 8 d 5 b c - f c 6 e - 4 e b 0 - b 4 5 e - 2 1 5 1 d 2 e 8 7 b b a , P l a n - 7 e 6 7 4 9 2 7 - f 2 e d - 4 8 2 4 - 8 c 8 0 - 7 9 5 9 a 4 b f e 9 e f ] ] > < / C u s t o m C o n t e n t > < / G e m i n i > 
</file>

<file path=customXml/item20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7 . 1 0 5 6 ] ] > < / C u s t o m C o n t e n t > < / G e m i n i > 
</file>

<file path=customXml/item21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 S a l e s < / E x c e l T a b l e N a m e > < G e m i n i T a b l e I d > S a l e s - 6 5 d a 6 f 1 9 - c c 8 c - 4 a d b - 9 b 4 f - f 8 8 d 9 9 2 5 e 6 a 9 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 P r o d u c t s < / E x c e l T a b l e N a m e > < G e m i n i T a b l e I d > P r o d u c t s - 8 8 0 e 2 f 8 4 - b 4 1 4 - 4 f 6 6 - 8 5 f 9 - 4 5 8 5 f c d 4 9 6 6 6 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 D a t e < / E x c e l T a b l e N a m e > < G e m i n i T a b l e I d > D a t e - 4 a 4 8 d 5 b c - f c 6 e - 4 e b 0 - b 4 5 e - 2 1 5 1 d 2 e 8 7 b b a 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 P l a n < / E x c e l T a b l e N a m e > < G e m i n i T a b l e I d > P l a n - 7 e 6 7 4 9 2 7 - f 2 e d - 4 8 2 4 - 8 c 8 0 - 7 9 5 9 a 4 b f e 9 e f 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 2 0 1 6 - 0 8 - 0 3 T 1 5 : 3 6 : 1 3 . 0 9 5 1 4 6 9 + 0 2 : 0 0 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P l a n - 7 e 6 7 4 9 2 7 - f 2 e d - 4 8 2 4 - 8 c 8 0 - 7 9 5 9 a 4 b f e 9 e f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M o n t h & l t ; / s t r i n g & g t ; & l t ; / k e y & g t ; & l t ; v a l u e & g t ; & l t ; i n t & g t ; 2 8 3 & l t ; / i n t & g t ; & l t ; / v a l u e & g t ; & l t ; / i t e m & g t ; & l t ; i t e m & g t ; & l t ; k e y & g t ; & l t ; s t r i n g & g t ; E x p e c t e d G r o w t h & l t ; / s t r i n g & g t ; & l t ; / k e y & g t ; & l t ; v a l u e & g t ; & l t ; i n t & g t ; 3 2 0 & l t ; / i n t & g t ; & l t ; / v a l u e & g t ; & l t ; / i t e m & g t ; & l t ; / C o l u m n W i d t h s & g t ; & l t ; C o l u m n D i s p l a y I n d e x & g t ; & l t ; i t e m & g t ; & l t ; k e y & g t ; & l t ; s t r i n g & g t ; M o n t h & l t ; / s t r i n g & g t ; & l t ; / k e y & g t ; & l t ; v a l u e & g t ; & l t ; i n t & g t ; 0 & l t ; / i n t & g t ; & l t ; / v a l u e & g t ; & l t ; / i t e m & g t ; & l t ; i t e m & g t ; & l t ; k e y & g t ; & l t ; s t r i n g & g t ; E x p e c t e d G r o w t h & l t ; / s t r i n g & g t ; & l t ; / k e y & g t ; & l t ; v a l u e & g t ; & l t ; i n t & g t ; 1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P r o d u c t s - 8 8 0 e 2 f 8 4 - b 4 1 4 - 4 f 6 6 - 8 5 f 9 - 4 5 8 5 f c d 4 9 6 6 6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 P r o d u c t K e y < / s t r i n g > < / k e y > < v a l u e > < i n t > 1 3 2 < / i n t > < / v a l u e > < / i t e m > < i t e m > < k e y > < s t r i n g > P r o d u c t N a m e < / s t r i n g > < / k e y > < v a l u e > < i n t > 1 4 9 < / i n t > < / v a l u e > < / i t e m > < / C o l u m n W i d t h s > < C o l u m n D i s p l a y I n d e x > < i t e m > < k e y > < s t r i n g > P r o d u c t K e y < / s t r i n g > < / k e y > < v a l u e > < i n t > 0 < / i n t > < / v a l u e > < / i t e m > < i t e m > < k e y > < s t r i n g > P r o d u c t N a m e 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D a t e - 4 a 4 8 d 5 b c - f c 6 e - 4 e b 0 - b 4 5 e - 2 1 5 1 d 2 e 8 7 b b a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a t e V a l u e & l t ; / s t r i n g & g t ; & l t ; / k e y & g t ; & l t ; v a l u e & g t ; & l t ; i n t & g t ; 1 8 0 & l t ; / i n t & g t ; & l t ; / v a l u e & g t ; & l t ; / i t e m & g t ; & l t ; i t e m & g t ; & l t ; k e y & g t ; & l t ; s t r i n g & g t ; Y e a r & l t ; / s t r i n g & g t ; & l t ; / k e y & g t ; & l t ; v a l u e & g t ; & l t ; i n t & g t ; 1 9 1 & l t ; / i n t & g t ; & l t ; / v a l u e & g t ; & l t ; / i t e m & g t ; & l t ; i t e m & g t ; & l t ; k e y & g t ; & l t ; s t r i n g & g t ; M o n t h & l t ; / s t r i n g & g t ; & l t ; / k e y & g t ; & l t ; v a l u e & g t ; & l t ; i n t & g t ; 1 9 1 & l t ; / i n t & g t ; & l t ; / v a l u e & g t ; & l t ; / i t e m & g t ; & l t ; i t e m & g t ; & l t ; k e y & g t ; & l t ; s t r i n g & g t ; M o n t h _ S o r t & l t ; / s t r i n g & g t ; & l t ; / k e y & g t ; & l t ; v a l u e & g t ; & l t ; i n t & g t ; 1 9 1 & l t ; / i n t & g t ; & l t ; / v a l u e & g t ; & l t ; / i t e m & g t ; & l t ; / C o l u m n W i d t h s & g t ; & l t ; C o l u m n D i s p l a y I n d e x & g t ; & l t ; i t e m & g t ; & l t ; k e y & g t ; & l t ; s t r i n g & g t ; D a t e V a l u e & l t ; / s t r i n g & g t ; & l t ; / k e y & g t ; & l t ; v a l u e & g t ; & l t ; i n t & g t ; 0 & l t ; / i n t & g t ; & l t ; / v a l u e & g t ; & l t ; / i t e m & g t ; & l t ; i t e m & g t ; & l t ; k e y & g t ; & l t ; s t r i n g & g t ; Y e a r & l t ; / s t r i n g & g t ; & l t ; / k e y & g t ; & l t ; v a l u e & g t ; & l t ; i n t & g t ; 1 & l t ; / i n t & g t ; & l t ; / v a l u e & g t ; & l t ; / i t e m & g t ; & l t ; i t e m & g t ; & l t ; k e y & g t ; & l t ; s t r i n g & g t ; M o n t h & l t ; / s t r i n g & g t ; & l t ; / k e y & g t ; & l t ; v a l u e & g t ; & l t ; i n t & g t ; 2 & l t ; / i n t & g t ; & l t ; / v a l u e & g t ; & l t ; / i t e m & g t ; & l t ; i t e m & g t ; & l t ; k e y & g t ; & l t ; s t r i n g & g t ; M o n t h _ S o r t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8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S a l e s - 6 5 d a 6 f 1 9 - c c 8 c - 4 a d b - 9 b 4 f - f 8 8 d 9 9 2 5 e 6 a 9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2 8 4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P r o d u c t s - 8 8 0 e 2 f 8 4 - b 4 1 4 - 4 f 6 6 - 8 5 f 9 - 4 5 8 5 f c d 4 9 6 6 6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9 8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D a t e - 4 a 4 8 d 5 b c - f c 6 e - 4 e b 0 - b 4 5 e - 2 1 5 1 d 2 e 8 7 b b a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9 9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P l a n - 7 e 6 7 4 9 2 7 - f 2 e d - 4 8 2 4 - 8 c 8 0 - 7 9 5 9 a 4 b f e 9 e f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2 0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9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64A20A5F-724E-4A31-9EC8-C660DD1735BE}">
  <ds:schemaRefs/>
</ds:datastoreItem>
</file>

<file path=customXml/itemProps10.xml><?xml version="1.0" encoding="utf-8"?>
<ds:datastoreItem xmlns:ds="http://schemas.openxmlformats.org/officeDocument/2006/customXml" ds:itemID="{F6812D8D-10F0-49D5-89E4-B35A49F17CFF}">
  <ds:schemaRefs/>
</ds:datastoreItem>
</file>

<file path=customXml/itemProps11.xml><?xml version="1.0" encoding="utf-8"?>
<ds:datastoreItem xmlns:ds="http://schemas.openxmlformats.org/officeDocument/2006/customXml" ds:itemID="{5C89F648-51F2-42AF-B589-7DE9D04A9F40}">
  <ds:schemaRefs/>
</ds:datastoreItem>
</file>

<file path=customXml/itemProps12.xml><?xml version="1.0" encoding="utf-8"?>
<ds:datastoreItem xmlns:ds="http://schemas.openxmlformats.org/officeDocument/2006/customXml" ds:itemID="{82926474-2150-4298-967E-122F454359A6}">
  <ds:schemaRefs/>
</ds:datastoreItem>
</file>

<file path=customXml/itemProps13.xml><?xml version="1.0" encoding="utf-8"?>
<ds:datastoreItem xmlns:ds="http://schemas.openxmlformats.org/officeDocument/2006/customXml" ds:itemID="{D7156FF0-9977-4E6E-A289-7B66907F6A09}">
  <ds:schemaRefs/>
</ds:datastoreItem>
</file>

<file path=customXml/itemProps14.xml><?xml version="1.0" encoding="utf-8"?>
<ds:datastoreItem xmlns:ds="http://schemas.openxmlformats.org/officeDocument/2006/customXml" ds:itemID="{E99FE0BC-41C2-4090-A0E5-FAEAFA9B855C}">
  <ds:schemaRefs/>
</ds:datastoreItem>
</file>

<file path=customXml/itemProps15.xml><?xml version="1.0" encoding="utf-8"?>
<ds:datastoreItem xmlns:ds="http://schemas.openxmlformats.org/officeDocument/2006/customXml" ds:itemID="{5427BAF9-C9E1-42E7-AD11-79B9E377B298}">
  <ds:schemaRefs/>
</ds:datastoreItem>
</file>

<file path=customXml/itemProps16.xml><?xml version="1.0" encoding="utf-8"?>
<ds:datastoreItem xmlns:ds="http://schemas.openxmlformats.org/officeDocument/2006/customXml" ds:itemID="{34D752EB-787E-456C-9B3D-0BBBD6015DC6}">
  <ds:schemaRefs/>
</ds:datastoreItem>
</file>

<file path=customXml/itemProps17.xml><?xml version="1.0" encoding="utf-8"?>
<ds:datastoreItem xmlns:ds="http://schemas.openxmlformats.org/officeDocument/2006/customXml" ds:itemID="{E18155AC-E4E0-4B26-B0B5-4D58A9907CAB}">
  <ds:schemaRefs/>
</ds:datastoreItem>
</file>

<file path=customXml/itemProps18.xml><?xml version="1.0" encoding="utf-8"?>
<ds:datastoreItem xmlns:ds="http://schemas.openxmlformats.org/officeDocument/2006/customXml" ds:itemID="{8155AA1F-32CA-4E63-BB36-CC1BE2BAF9FC}">
  <ds:schemaRefs/>
</ds:datastoreItem>
</file>

<file path=customXml/itemProps19.xml><?xml version="1.0" encoding="utf-8"?>
<ds:datastoreItem xmlns:ds="http://schemas.openxmlformats.org/officeDocument/2006/customXml" ds:itemID="{0BC278D0-AB5F-4A64-8048-3FE4007194FA}">
  <ds:schemaRefs/>
</ds:datastoreItem>
</file>

<file path=customXml/itemProps2.xml><?xml version="1.0" encoding="utf-8"?>
<ds:datastoreItem xmlns:ds="http://schemas.openxmlformats.org/officeDocument/2006/customXml" ds:itemID="{C84C4806-3A9F-4025-A26B-9974E533CF59}">
  <ds:schemaRefs/>
</ds:datastoreItem>
</file>

<file path=customXml/itemProps20.xml><?xml version="1.0" encoding="utf-8"?>
<ds:datastoreItem xmlns:ds="http://schemas.openxmlformats.org/officeDocument/2006/customXml" ds:itemID="{FC739CC7-FAC2-4CEE-8786-87D8328C71D8}">
  <ds:schemaRefs/>
</ds:datastoreItem>
</file>

<file path=customXml/itemProps21.xml><?xml version="1.0" encoding="utf-8"?>
<ds:datastoreItem xmlns:ds="http://schemas.openxmlformats.org/officeDocument/2006/customXml" ds:itemID="{87E53AE2-4B0E-4598-83AD-F6B21B261495}">
  <ds:schemaRefs/>
</ds:datastoreItem>
</file>

<file path=customXml/itemProps22.xml><?xml version="1.0" encoding="utf-8"?>
<ds:datastoreItem xmlns:ds="http://schemas.openxmlformats.org/officeDocument/2006/customXml" ds:itemID="{28768A75-1642-45BD-8C8F-1A58E79130AD}">
  <ds:schemaRefs/>
</ds:datastoreItem>
</file>

<file path=customXml/itemProps23.xml><?xml version="1.0" encoding="utf-8"?>
<ds:datastoreItem xmlns:ds="http://schemas.openxmlformats.org/officeDocument/2006/customXml" ds:itemID="{EE0E4C6E-24E6-40EE-ADFA-7F96305B2882}">
  <ds:schemaRefs/>
</ds:datastoreItem>
</file>

<file path=customXml/itemProps3.xml><?xml version="1.0" encoding="utf-8"?>
<ds:datastoreItem xmlns:ds="http://schemas.openxmlformats.org/officeDocument/2006/customXml" ds:itemID="{D584BA65-5141-46CA-ABF1-89381C77ABBC}">
  <ds:schemaRefs/>
</ds:datastoreItem>
</file>

<file path=customXml/itemProps4.xml><?xml version="1.0" encoding="utf-8"?>
<ds:datastoreItem xmlns:ds="http://schemas.openxmlformats.org/officeDocument/2006/customXml" ds:itemID="{A85E6BF7-5A0B-4B19-882C-8D4B297E9313}">
  <ds:schemaRefs/>
</ds:datastoreItem>
</file>

<file path=customXml/itemProps5.xml><?xml version="1.0" encoding="utf-8"?>
<ds:datastoreItem xmlns:ds="http://schemas.openxmlformats.org/officeDocument/2006/customXml" ds:itemID="{4CAA96EA-0CC9-4A61-91CE-5EEDEC6766F2}">
  <ds:schemaRefs/>
</ds:datastoreItem>
</file>

<file path=customXml/itemProps6.xml><?xml version="1.0" encoding="utf-8"?>
<ds:datastoreItem xmlns:ds="http://schemas.openxmlformats.org/officeDocument/2006/customXml" ds:itemID="{C2FDA560-BB2F-4E51-8394-87C15ED432A0}">
  <ds:schemaRefs/>
</ds:datastoreItem>
</file>

<file path=customXml/itemProps7.xml><?xml version="1.0" encoding="utf-8"?>
<ds:datastoreItem xmlns:ds="http://schemas.openxmlformats.org/officeDocument/2006/customXml" ds:itemID="{A584FDFC-1C6A-413B-8E46-E4DF337D8589}">
  <ds:schemaRefs/>
</ds:datastoreItem>
</file>

<file path=customXml/itemProps8.xml><?xml version="1.0" encoding="utf-8"?>
<ds:datastoreItem xmlns:ds="http://schemas.openxmlformats.org/officeDocument/2006/customXml" ds:itemID="{7CB1EBE1-F0BC-4D16-A918-8A54BD271A75}">
  <ds:schemaRefs/>
</ds:datastoreItem>
</file>

<file path=customXml/itemProps9.xml><?xml version="1.0" encoding="utf-8"?>
<ds:datastoreItem xmlns:ds="http://schemas.openxmlformats.org/officeDocument/2006/customXml" ds:itemID="{507D2DBE-CF1C-452C-97BD-84FD643DDD4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Tables</vt:lpstr>
      <vt:lpstr>Logic in Excel</vt:lpstr>
      <vt:lpstr>Logic DAX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Brückl</dc:creator>
  <cp:lastModifiedBy>Gerhard Brückl</cp:lastModifiedBy>
  <dcterms:created xsi:type="dcterms:W3CDTF">2015-04-17T07:31:54Z</dcterms:created>
  <dcterms:modified xsi:type="dcterms:W3CDTF">2016-08-03T13:36:13Z</dcterms:modified>
</cp:coreProperties>
</file>